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1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<sst xmlns="http://schemas.openxmlformats.org/spreadsheetml/2006/main" count="118" uniqueCount="100">
  <si>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</si>
  <si>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三 </t>
    </r>
    <r>
      <rPr>
        <sz val="12"/>
        <rFont val="宋体"/>
        <family val="0"/>
      </rPr>
      <t>季度</t>
    </r>
  </si>
  <si>
    <t>地  市：清远市</t>
  </si>
  <si>
    <t>分管领导:刘新斌</t>
  </si>
  <si>
    <t>填报科室：执法监督科</t>
  </si>
  <si>
    <t>填表人：胡文倩</t>
  </si>
  <si>
    <t>填表人联系电话：0763-3388126</t>
  </si>
  <si>
    <t>填表时间：2022年10月11日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</si>
  <si>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</si>
  <si>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</si>
  <si>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</si>
  <si>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</si>
  <si>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</si>
  <si>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</si>
  <si>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</si>
  <si>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</si>
  <si>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</si>
  <si>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</si>
  <si>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</si>
  <si>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</si>
  <si>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</si>
  <si>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</si>
  <si>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</si>
  <si>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</si>
  <si>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</si>
  <si>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</si>
  <si>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</si>
  <si>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</si>
  <si>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t xml:space="preserve">
注：1.请填写黄色格子内容，其余部分不用填写</t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</si>
  <si>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</si>
  <si>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</si>
  <si>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</si>
  <si>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</si>
  <si>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</si>
  <si>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</si>
  <si>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</si>
  <si>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</si>
  <si>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</si>
  <si>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</si>
  <si>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</si>
  <si>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</si>
  <si>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</si>
  <si>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</si>
  <si>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</si>
  <si>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</si>
  <si>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0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</si>
  <si>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</si>
  <si>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1.在线旅游投诉指在网上订购旅游服务引发的投诉，线下旅游投诉为在旅行社门店报名参团旅游引发的投诉，表4合计数要与表1结案总数相等。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</si>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</sst>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2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 vertical="center"/>
      <protection/>
    </xf>
    <xf numFmtId="0" fontId="2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3" fillId="7" borderId="0" applyNumberFormat="0" applyBorder="0" applyAlignment="0" applyProtection="0"/>
    <xf numFmtId="0" fontId="26" fillId="0" borderId="5" applyNumberFormat="0" applyFill="0" applyAlignment="0" applyProtection="0"/>
    <xf numFmtId="0" fontId="23" fillId="8" borderId="0" applyNumberFormat="0" applyBorder="0" applyAlignment="0" applyProtection="0"/>
    <xf numFmtId="0" fontId="29" fillId="9" borderId="6" applyNumberFormat="0" applyAlignment="0" applyProtection="0"/>
    <xf numFmtId="0" fontId="32" fillId="9" borderId="1" applyNumberFormat="0" applyAlignment="0" applyProtection="0"/>
    <xf numFmtId="0" fontId="41" fillId="10" borderId="7" applyNumberFormat="0" applyAlignment="0" applyProtection="0"/>
    <xf numFmtId="0" fontId="27" fillId="3" borderId="0" applyNumberFormat="0" applyBorder="0" applyAlignment="0" applyProtection="0"/>
    <xf numFmtId="0" fontId="23" fillId="11" borderId="0" applyNumberFormat="0" applyBorder="0" applyAlignment="0" applyProtection="0"/>
    <xf numFmtId="0" fontId="35" fillId="0" borderId="8" applyNumberFormat="0" applyFill="0" applyAlignment="0" applyProtection="0"/>
    <xf numFmtId="0" fontId="42" fillId="0" borderId="9" applyNumberFormat="0" applyFill="0" applyAlignment="0" applyProtection="0"/>
    <xf numFmtId="0" fontId="25" fillId="12" borderId="0" applyNumberFormat="0" applyBorder="0" applyAlignment="0" applyProtection="0"/>
    <xf numFmtId="0" fontId="31" fillId="4" borderId="0" applyNumberFormat="0" applyBorder="0" applyAlignment="0" applyProtection="0"/>
    <xf numFmtId="0" fontId="27" fillId="13" borderId="0" applyNumberFormat="0" applyBorder="0" applyAlignment="0" applyProtection="0"/>
    <xf numFmtId="0" fontId="23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4" fillId="0" borderId="0">
      <alignment vertical="center"/>
      <protection/>
    </xf>
    <xf numFmtId="0" fontId="27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3" fillId="7" borderId="0" applyNumberFormat="0" applyBorder="0" applyAlignment="0" applyProtection="0"/>
    <xf numFmtId="0" fontId="27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53" applyFont="1" applyAlignment="1">
      <alignment horizontal="left" vertical="center"/>
      <protection/>
    </xf>
    <xf numFmtId="0" fontId="10" fillId="0" borderId="0" xfId="53" applyFont="1" applyAlignment="1">
      <alignment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9" fillId="0" borderId="13" xfId="53" applyFont="1" applyBorder="1" applyAlignment="1">
      <alignment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9" borderId="16" xfId="53" applyFont="1" applyFill="1" applyBorder="1" applyAlignment="1">
      <alignment horizontal="center" vertical="center" wrapText="1"/>
      <protection/>
    </xf>
    <xf numFmtId="0" fontId="9" fillId="9" borderId="17" xfId="53" applyFont="1" applyFill="1" applyBorder="1" applyAlignment="1">
      <alignment horizontal="center" vertical="center" wrapText="1"/>
      <protection/>
    </xf>
    <xf numFmtId="0" fontId="9" fillId="9" borderId="18" xfId="53" applyFont="1" applyFill="1" applyBorder="1" applyAlignment="1">
      <alignment horizontal="center" vertical="center" wrapText="1"/>
      <protection/>
    </xf>
    <xf numFmtId="0" fontId="11" fillId="9" borderId="18" xfId="53" applyFont="1" applyFill="1" applyBorder="1" applyAlignment="1">
      <alignment horizontal="center" vertical="center" wrapText="1"/>
      <protection/>
    </xf>
    <xf numFmtId="0" fontId="11" fillId="9" borderId="17" xfId="53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9" borderId="20" xfId="53" applyFont="1" applyFill="1" applyBorder="1" applyAlignment="1">
      <alignment horizontal="center" vertical="center" wrapText="1"/>
      <protection/>
    </xf>
    <xf numFmtId="0" fontId="9" fillId="9" borderId="11" xfId="53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53" applyFont="1" applyBorder="1" applyAlignment="1">
      <alignment horizontal="center" vertical="center" wrapText="1"/>
      <protection/>
    </xf>
    <xf numFmtId="0" fontId="9" fillId="18" borderId="11" xfId="53" applyFont="1" applyFill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2" fillId="2" borderId="0" xfId="0" applyFont="1" applyFill="1" applyAlignment="1">
      <alignment horizontal="left" vertical="center" wrapText="1"/>
    </xf>
    <xf numFmtId="0" fontId="11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66" applyFont="1" applyAlignment="1">
      <alignment horizontal="justify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8" fillId="9" borderId="11" xfId="66" applyFont="1" applyFill="1" applyBorder="1" applyAlignment="1">
      <alignment horizontal="center" vertical="center" wrapText="1"/>
      <protection/>
    </xf>
    <xf numFmtId="0" fontId="8" fillId="18" borderId="11" xfId="66" applyFont="1" applyFill="1" applyBorder="1" applyAlignment="1">
      <alignment horizontal="center" vertical="center" wrapText="1"/>
      <protection/>
    </xf>
    <xf numFmtId="0" fontId="8" fillId="0" borderId="11" xfId="66" applyFont="1" applyBorder="1" applyAlignment="1" applyProtection="1">
      <alignment horizontal="center" vertical="center" wrapText="1"/>
      <protection hidden="1"/>
    </xf>
    <xf numFmtId="10" fontId="8" fillId="0" borderId="11" xfId="66" applyNumberFormat="1" applyFont="1" applyBorder="1" applyAlignment="1" applyProtection="1">
      <alignment horizontal="center" vertical="center" wrapText="1"/>
      <protection hidden="1"/>
    </xf>
    <xf numFmtId="9" fontId="8" fillId="0" borderId="11" xfId="66" applyNumberFormat="1" applyFont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9" fontId="8" fillId="0" borderId="11" xfId="66" applyNumberFormat="1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 applyProtection="1">
      <alignment horizontal="center" vertical="center" wrapText="1"/>
      <protection hidden="1"/>
    </xf>
    <xf numFmtId="10" fontId="8" fillId="0" borderId="29" xfId="66" applyNumberFormat="1" applyFont="1" applyBorder="1" applyAlignment="1" applyProtection="1">
      <alignment horizontal="center" vertical="center" wrapText="1"/>
      <protection hidden="1"/>
    </xf>
    <xf numFmtId="9" fontId="8" fillId="0" borderId="29" xfId="66" applyNumberFormat="1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horizontal="left" vertical="center" wrapText="1"/>
      <protection/>
    </xf>
    <xf numFmtId="0" fontId="17" fillId="2" borderId="0" xfId="66" applyFont="1" applyFill="1" applyAlignment="1">
      <alignment horizontal="left" vertical="center" wrapText="1"/>
      <protection/>
    </xf>
    <xf numFmtId="0" fontId="18" fillId="0" borderId="0" xfId="66" applyFont="1" applyAlignment="1">
      <alignment horizontal="justify" vertical="center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10" fontId="8" fillId="9" borderId="11" xfId="66" applyNumberFormat="1" applyFont="1" applyFill="1" applyBorder="1" applyAlignment="1">
      <alignment horizontal="center" vertical="center" wrapText="1"/>
      <protection/>
    </xf>
    <xf numFmtId="10" fontId="8" fillId="9" borderId="29" xfId="66" applyNumberFormat="1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vertical="center"/>
      <protection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workbookViewId="0" topLeftCell="A1">
      <selection activeCell="B17" sqref="B17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95" customFormat="1" ht="24.75" customHeight="1">
      <c r="B1" s="96" t="s">
        <v>0</v>
      </c>
    </row>
    <row r="2" spans="1:2" ht="24.75" customHeight="1">
      <c r="A2" s="97">
        <v>1</v>
      </c>
      <c r="B2" s="44" t="s">
        <v>1</v>
      </c>
    </row>
    <row r="3" spans="1:2" ht="24.75" customHeight="1">
      <c r="A3" s="97">
        <v>2</v>
      </c>
      <c r="B3" t="s">
        <v>2</v>
      </c>
    </row>
    <row r="4" spans="1:2" ht="24.75" customHeight="1">
      <c r="A4" s="97">
        <v>3</v>
      </c>
      <c r="B4" t="s">
        <v>3</v>
      </c>
    </row>
    <row r="5" spans="1:2" ht="24.75" customHeight="1">
      <c r="A5" s="97">
        <v>4</v>
      </c>
      <c r="B5" t="s">
        <v>4</v>
      </c>
    </row>
    <row r="6" spans="1:2" ht="24.75" customHeight="1">
      <c r="A6" s="97">
        <v>5</v>
      </c>
      <c r="B6" t="s">
        <v>5</v>
      </c>
    </row>
    <row r="7" spans="1:32" ht="28.5" customHeight="1">
      <c r="A7" s="97">
        <v>6</v>
      </c>
      <c r="B7" t="s">
        <v>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2" ht="24.75" customHeight="1">
      <c r="A8" s="97">
        <v>7</v>
      </c>
      <c r="B8" t="s">
        <v>7</v>
      </c>
    </row>
    <row r="9" ht="24.75" customHeight="1">
      <c r="A9" s="97"/>
    </row>
    <row r="10" spans="1:29" s="95" customFormat="1" ht="24.75" customHeight="1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4" ht="24.75" customHeight="1">
      <c r="A11" s="101"/>
      <c r="B11" s="102"/>
      <c r="C11" s="103"/>
      <c r="D11" s="104"/>
    </row>
    <row r="12" spans="1:4" ht="24.75" customHeight="1">
      <c r="A12" s="101"/>
      <c r="B12" s="102"/>
      <c r="C12" s="103"/>
      <c r="D12" s="104"/>
    </row>
    <row r="13" spans="1:4" ht="24.75" customHeight="1">
      <c r="A13" s="101"/>
      <c r="B13" s="102"/>
      <c r="C13" s="103"/>
      <c r="D13" s="104"/>
    </row>
    <row r="14" spans="1:4" ht="24.75" customHeight="1">
      <c r="A14" s="101"/>
      <c r="B14" s="102"/>
      <c r="C14" s="103"/>
      <c r="D14" s="104"/>
    </row>
    <row r="15" spans="1:3" ht="24.75" customHeight="1">
      <c r="A15" s="101"/>
      <c r="B15" s="101"/>
      <c r="C15" s="101"/>
    </row>
    <row r="17" ht="24.75" customHeight="1">
      <c r="B17" s="44"/>
    </row>
    <row r="21" ht="24.75" customHeight="1">
      <c r="B21" s="105"/>
    </row>
  </sheetData>
  <sheetProtection/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tabSelected="1" zoomScaleSheetLayoutView="100" workbookViewId="0" topLeftCell="A1">
      <pane xSplit="1" ySplit="4" topLeftCell="B5" activePane="bottomRight" state="frozen"/>
      <selection pane="bottomRight" activeCell="F8" sqref="F8"/>
    </sheetView>
  </sheetViews>
  <sheetFormatPr defaultColWidth="13.375" defaultRowHeight="36" customHeight="1"/>
  <cols>
    <col min="1" max="1" width="14.125" style="68" customWidth="1"/>
    <col min="2" max="2" width="9.625" style="68" customWidth="1"/>
    <col min="3" max="3" width="10.625" style="68" customWidth="1"/>
    <col min="4" max="4" width="10.375" style="68" customWidth="1"/>
    <col min="5" max="5" width="10.50390625" style="68" customWidth="1"/>
    <col min="6" max="7" width="10.75390625" style="68" customWidth="1"/>
    <col min="8" max="8" width="10.625" style="68" customWidth="1"/>
    <col min="9" max="9" width="10.875" style="68" customWidth="1"/>
    <col min="10" max="10" width="10.75390625" style="68" customWidth="1"/>
    <col min="11" max="11" width="14.25390625" style="68" customWidth="1"/>
    <col min="12" max="16384" width="13.375" style="68" customWidth="1"/>
  </cols>
  <sheetData>
    <row r="1" s="68" customFormat="1" ht="21.75" customHeight="1">
      <c r="A1" s="70" t="s">
        <v>8</v>
      </c>
    </row>
    <row r="2" spans="1:11" s="68" customFormat="1" ht="28.5" customHeight="1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68" customFormat="1" ht="24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69" customFormat="1" ht="75" customHeight="1">
      <c r="A4" s="74" t="s">
        <v>10</v>
      </c>
      <c r="B4" s="75" t="s">
        <v>11</v>
      </c>
      <c r="C4" s="75" t="s">
        <v>12</v>
      </c>
      <c r="D4" s="75" t="s">
        <v>13</v>
      </c>
      <c r="E4" s="75" t="s">
        <v>14</v>
      </c>
      <c r="F4" s="75" t="s">
        <v>15</v>
      </c>
      <c r="G4" s="75" t="s">
        <v>16</v>
      </c>
      <c r="H4" s="75" t="s">
        <v>17</v>
      </c>
      <c r="I4" s="91" t="s">
        <v>18</v>
      </c>
      <c r="J4" s="75" t="s">
        <v>19</v>
      </c>
      <c r="K4" s="75" t="s">
        <v>20</v>
      </c>
    </row>
    <row r="5" spans="1:11" s="69" customFormat="1" ht="36" customHeight="1">
      <c r="A5" s="74" t="s">
        <v>21</v>
      </c>
      <c r="B5" s="76">
        <v>216</v>
      </c>
      <c r="C5" s="76">
        <v>216</v>
      </c>
      <c r="D5" s="77">
        <f aca="true" t="shared" si="0" ref="D5:D10">B5-C5</f>
        <v>0</v>
      </c>
      <c r="E5" s="78">
        <f>C5/B5</f>
        <v>1</v>
      </c>
      <c r="F5" s="76">
        <v>216</v>
      </c>
      <c r="G5" s="79">
        <f aca="true" t="shared" si="1" ref="G5:G11">F5/C5</f>
        <v>1</v>
      </c>
      <c r="H5" s="80">
        <f>C5-F5</f>
        <v>0</v>
      </c>
      <c r="I5" s="76">
        <v>1</v>
      </c>
      <c r="J5" s="76">
        <v>1</v>
      </c>
      <c r="K5" s="92">
        <f>B5/B11</f>
        <v>1</v>
      </c>
    </row>
    <row r="6" spans="1:11" s="68" customFormat="1" ht="36" customHeight="1">
      <c r="A6" s="74" t="s">
        <v>22</v>
      </c>
      <c r="B6" s="76">
        <v>0</v>
      </c>
      <c r="C6" s="76">
        <v>0</v>
      </c>
      <c r="D6" s="77">
        <f t="shared" si="0"/>
        <v>0</v>
      </c>
      <c r="E6" s="78" t="e">
        <f aca="true" t="shared" si="2" ref="E6:E11">C6/B6</f>
        <v>#DIV/0!</v>
      </c>
      <c r="F6" s="76">
        <v>0</v>
      </c>
      <c r="G6" s="79" t="e">
        <f t="shared" si="1"/>
        <v>#DIV/0!</v>
      </c>
      <c r="H6" s="80">
        <f aca="true" t="shared" si="3" ref="H6:H11">C6-F6</f>
        <v>0</v>
      </c>
      <c r="I6" s="76">
        <v>0</v>
      </c>
      <c r="J6" s="76">
        <v>0</v>
      </c>
      <c r="K6" s="92">
        <f>B6/B11</f>
        <v>0</v>
      </c>
    </row>
    <row r="7" spans="1:11" s="68" customFormat="1" ht="36" customHeight="1">
      <c r="A7" s="74" t="s">
        <v>23</v>
      </c>
      <c r="B7" s="76">
        <v>0</v>
      </c>
      <c r="C7" s="76">
        <v>0</v>
      </c>
      <c r="D7" s="77">
        <f t="shared" si="0"/>
        <v>0</v>
      </c>
      <c r="E7" s="78" t="e">
        <f t="shared" si="2"/>
        <v>#DIV/0!</v>
      </c>
      <c r="F7" s="76">
        <v>0</v>
      </c>
      <c r="G7" s="79" t="e">
        <f t="shared" si="1"/>
        <v>#DIV/0!</v>
      </c>
      <c r="H7" s="80">
        <f t="shared" si="3"/>
        <v>0</v>
      </c>
      <c r="I7" s="76">
        <v>0</v>
      </c>
      <c r="J7" s="76">
        <v>0</v>
      </c>
      <c r="K7" s="92">
        <f>B7/B11</f>
        <v>0</v>
      </c>
    </row>
    <row r="8" spans="1:11" s="68" customFormat="1" ht="36" customHeight="1">
      <c r="A8" s="74" t="s">
        <v>24</v>
      </c>
      <c r="B8" s="76">
        <v>0</v>
      </c>
      <c r="C8" s="76">
        <v>0</v>
      </c>
      <c r="D8" s="77">
        <f t="shared" si="0"/>
        <v>0</v>
      </c>
      <c r="E8" s="78" t="e">
        <f t="shared" si="2"/>
        <v>#DIV/0!</v>
      </c>
      <c r="F8" s="76">
        <v>0</v>
      </c>
      <c r="G8" s="79" t="e">
        <f t="shared" si="1"/>
        <v>#DIV/0!</v>
      </c>
      <c r="H8" s="80">
        <f t="shared" si="3"/>
        <v>0</v>
      </c>
      <c r="I8" s="76">
        <v>0</v>
      </c>
      <c r="J8" s="76">
        <v>0</v>
      </c>
      <c r="K8" s="92">
        <f>B8/B11</f>
        <v>0</v>
      </c>
    </row>
    <row r="9" spans="1:11" s="68" customFormat="1" ht="36" customHeight="1">
      <c r="A9" s="74" t="s">
        <v>25</v>
      </c>
      <c r="B9" s="76">
        <v>0</v>
      </c>
      <c r="C9" s="76">
        <v>0</v>
      </c>
      <c r="D9" s="77">
        <f t="shared" si="0"/>
        <v>0</v>
      </c>
      <c r="E9" s="78" t="e">
        <f t="shared" si="2"/>
        <v>#DIV/0!</v>
      </c>
      <c r="F9" s="76">
        <v>0</v>
      </c>
      <c r="G9" s="79" t="e">
        <f t="shared" si="1"/>
        <v>#DIV/0!</v>
      </c>
      <c r="H9" s="80">
        <f t="shared" si="3"/>
        <v>0</v>
      </c>
      <c r="I9" s="76">
        <v>0</v>
      </c>
      <c r="J9" s="76">
        <v>0</v>
      </c>
      <c r="K9" s="92">
        <f>B9/B11</f>
        <v>0</v>
      </c>
    </row>
    <row r="10" spans="1:11" s="68" customFormat="1" ht="36" customHeight="1">
      <c r="A10" s="74" t="s">
        <v>26</v>
      </c>
      <c r="B10" s="76">
        <v>0</v>
      </c>
      <c r="C10" s="76">
        <v>0</v>
      </c>
      <c r="D10" s="77">
        <f t="shared" si="0"/>
        <v>0</v>
      </c>
      <c r="E10" s="78" t="e">
        <f t="shared" si="2"/>
        <v>#DIV/0!</v>
      </c>
      <c r="F10" s="76">
        <v>0</v>
      </c>
      <c r="G10" s="81" t="e">
        <f t="shared" si="1"/>
        <v>#DIV/0!</v>
      </c>
      <c r="H10" s="80">
        <f t="shared" si="3"/>
        <v>0</v>
      </c>
      <c r="I10" s="76">
        <v>0</v>
      </c>
      <c r="J10" s="76">
        <v>0</v>
      </c>
      <c r="K10" s="92">
        <f>B10/B11</f>
        <v>0</v>
      </c>
    </row>
    <row r="11" spans="1:11" s="68" customFormat="1" ht="36" customHeight="1">
      <c r="A11" s="82" t="s">
        <v>27</v>
      </c>
      <c r="B11" s="82">
        <f aca="true" t="shared" si="4" ref="B11:F11">SUM(B5:B10)</f>
        <v>216</v>
      </c>
      <c r="C11" s="83">
        <f t="shared" si="4"/>
        <v>216</v>
      </c>
      <c r="D11" s="84">
        <f t="shared" si="4"/>
        <v>0</v>
      </c>
      <c r="E11" s="85">
        <f t="shared" si="2"/>
        <v>1</v>
      </c>
      <c r="F11" s="83">
        <f t="shared" si="4"/>
        <v>216</v>
      </c>
      <c r="G11" s="86">
        <f t="shared" si="1"/>
        <v>1</v>
      </c>
      <c r="H11" s="87">
        <f t="shared" si="3"/>
        <v>0</v>
      </c>
      <c r="I11" s="82">
        <f>SUM(I5:I10)</f>
        <v>1</v>
      </c>
      <c r="J11" s="82">
        <f>SUM(J5:J10)</f>
        <v>1</v>
      </c>
      <c r="K11" s="93">
        <f>B11/B11</f>
        <v>1</v>
      </c>
    </row>
    <row r="12" spans="1:11" s="68" customFormat="1" ht="58.5" customHeight="1">
      <c r="A12" s="88" t="s">
        <v>28</v>
      </c>
      <c r="B12" s="89"/>
      <c r="C12" s="89"/>
      <c r="D12" s="89"/>
      <c r="E12" s="89"/>
      <c r="F12" s="89"/>
      <c r="G12" s="89"/>
      <c r="H12" s="89"/>
      <c r="I12" s="94"/>
      <c r="J12" s="94"/>
      <c r="K12" s="94"/>
    </row>
    <row r="13" s="68" customFormat="1" ht="36" customHeight="1">
      <c r="A13" s="70"/>
    </row>
    <row r="14" s="68" customFormat="1" ht="36" customHeight="1">
      <c r="A14" s="70"/>
    </row>
    <row r="15" s="68" customFormat="1" ht="36" customHeight="1">
      <c r="A15" s="70"/>
    </row>
    <row r="16" s="68" customFormat="1" ht="36" customHeight="1">
      <c r="A16" s="70"/>
    </row>
    <row r="17" s="68" customFormat="1" ht="36" customHeight="1">
      <c r="A17" s="70" t="s">
        <v>29</v>
      </c>
    </row>
    <row r="18" s="68" customFormat="1" ht="36" customHeight="1">
      <c r="A18" s="90"/>
    </row>
    <row r="19" s="68" customFormat="1" ht="36" customHeight="1">
      <c r="A19" s="70"/>
    </row>
  </sheetData>
  <sheetProtection/>
  <mergeCells count="3">
    <mergeCell ref="A2:K2"/>
    <mergeCell ref="A3:K3"/>
    <mergeCell ref="A12:H12"/>
  </mergeCells>
  <dataValidations count="4">
    <dataValidation type="list" allowBlank="1" showInputMessage="1" showErrorMessage="1" sqref="C2">
      <formula1>"一,二,三,四"</formula1>
    </dataValidation>
    <dataValidation allowBlank="1" showInputMessage="1" showErrorMessage="1" promptTitle="禁止录入数据" prompt="数据不能录入，自动生成" sqref="B11:J11 G5:G10 D5:E10"/>
    <dataValidation type="list" allowBlank="1" showInputMessage="1" showErrorMessage="1" sqref="E2">
      <formula1>选择!$A$1:$A$22</formula1>
    </dataValidation>
    <dataValidation allowBlank="1" showInputMessage="1" showErrorMessage="1" sqref="H5:J10"/>
  </dataValidations>
  <printOptions horizontalCentered="1"/>
  <pageMargins left="0.75" right="0.5895833333333333" top="0.46944444444444444" bottom="0.42986111111111114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5" t="s">
        <v>30</v>
      </c>
      <c r="H1" s="46"/>
    </row>
    <row r="2" spans="1:11" ht="42.7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7"/>
      <c r="B3" s="47"/>
      <c r="C3" s="47"/>
      <c r="D3" s="48"/>
      <c r="E3" s="48"/>
      <c r="F3" s="47"/>
      <c r="G3" s="49"/>
      <c r="H3" s="47"/>
      <c r="I3" s="47"/>
      <c r="J3" s="47"/>
      <c r="K3" s="65"/>
    </row>
    <row r="4" spans="1:11" ht="28.5" customHeight="1">
      <c r="A4" s="50" t="s">
        <v>32</v>
      </c>
      <c r="B4" s="51" t="s">
        <v>33</v>
      </c>
      <c r="C4" s="51"/>
      <c r="D4" s="52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41</v>
      </c>
    </row>
    <row r="5" spans="1:11" ht="28.5" customHeight="1">
      <c r="A5" s="53"/>
      <c r="B5" s="54" t="s">
        <v>42</v>
      </c>
      <c r="C5" s="54" t="s">
        <v>43</v>
      </c>
      <c r="D5" s="55"/>
      <c r="E5" s="7"/>
      <c r="F5" s="7"/>
      <c r="G5" s="7"/>
      <c r="H5" s="7"/>
      <c r="I5" s="7"/>
      <c r="J5" s="7"/>
      <c r="K5" s="7"/>
    </row>
    <row r="6" spans="1:11" ht="33" customHeight="1">
      <c r="A6" s="56" t="s">
        <v>44</v>
      </c>
      <c r="B6" s="57">
        <v>0</v>
      </c>
      <c r="C6" s="58">
        <v>4</v>
      </c>
      <c r="D6" s="59">
        <f>B6+C6</f>
        <v>4</v>
      </c>
      <c r="E6" s="58">
        <v>209</v>
      </c>
      <c r="F6" s="58">
        <v>3</v>
      </c>
      <c r="G6" s="58">
        <v>0</v>
      </c>
      <c r="H6" s="58">
        <v>0</v>
      </c>
      <c r="I6" s="58">
        <v>0</v>
      </c>
      <c r="J6" s="66" t="s">
        <v>45</v>
      </c>
      <c r="K6" s="59">
        <f>D6+E6+F6+G6+H6+I6+J6</f>
        <v>216</v>
      </c>
    </row>
    <row r="7" spans="1:11" ht="34.5" customHeight="1">
      <c r="A7" s="56" t="s">
        <v>46</v>
      </c>
      <c r="B7" s="60">
        <f>B6/K6</f>
        <v>0</v>
      </c>
      <c r="C7" s="61">
        <f>C6/K6</f>
        <v>0.018518518518518517</v>
      </c>
      <c r="D7" s="61">
        <f>D6/K6</f>
        <v>0.018518518518518517</v>
      </c>
      <c r="E7" s="61">
        <f>E6/K6</f>
        <v>0.9675925925925926</v>
      </c>
      <c r="F7" s="61">
        <f>F6/K6</f>
        <v>0.013888888888888888</v>
      </c>
      <c r="G7" s="61">
        <f>G6/K6</f>
        <v>0</v>
      </c>
      <c r="H7" s="61">
        <f>H6/K6</f>
        <v>0</v>
      </c>
      <c r="I7" s="61">
        <f>I6/K6</f>
        <v>0</v>
      </c>
      <c r="J7" s="61">
        <f>J6/K6</f>
        <v>0</v>
      </c>
      <c r="K7" s="67">
        <f>K6/K6</f>
        <v>1</v>
      </c>
    </row>
    <row r="8" spans="1:11" ht="54" customHeight="1">
      <c r="A8" s="62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44" customFormat="1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F2">
      <formula1>选择!$A$1:$A$22</formula1>
    </dataValidation>
    <dataValidation allowBlank="1" showInputMessage="1" showErrorMessage="1" promptTitle="禁止录入数据" prompt="数据自动生成，请勿录入或修改数据" sqref="D6 K6 B7:K7"/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K19" sqref="K19"/>
    </sheetView>
  </sheetViews>
  <sheetFormatPr defaultColWidth="9.00390625" defaultRowHeight="30" customHeight="1"/>
  <cols>
    <col min="1" max="1" width="5.75390625" style="20" customWidth="1"/>
    <col min="2" max="2" width="25.375" style="20" customWidth="1"/>
    <col min="3" max="3" width="7.375" style="20" customWidth="1"/>
    <col min="4" max="4" width="7.00390625" style="20" customWidth="1"/>
    <col min="5" max="7" width="6.50390625" style="20" customWidth="1"/>
    <col min="8" max="10" width="7.125" style="20" customWidth="1"/>
    <col min="11" max="11" width="6.50390625" style="20" customWidth="1"/>
    <col min="12" max="13" width="6.625" style="20" customWidth="1"/>
    <col min="14" max="14" width="6.75390625" style="20" customWidth="1"/>
    <col min="15" max="15" width="8.50390625" style="20" customWidth="1"/>
    <col min="16" max="16" width="9.125" style="20" customWidth="1"/>
    <col min="17" max="16384" width="9.00390625" style="20" customWidth="1"/>
  </cols>
  <sheetData>
    <row r="1" spans="1:4" s="20" customFormat="1" ht="16.5" customHeight="1">
      <c r="A1" s="21" t="s">
        <v>48</v>
      </c>
      <c r="B1" s="21"/>
      <c r="C1" s="21"/>
      <c r="D1" s="21"/>
    </row>
    <row r="2" spans="1:16" s="20" customFormat="1" ht="36.75" customHeight="1">
      <c r="A2" s="22"/>
      <c r="B2" s="23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4" s="20" customFormat="1" ht="6.75" customHeight="1">
      <c r="A3" s="24"/>
      <c r="B3" s="24"/>
      <c r="C3" s="25"/>
      <c r="D3" s="25"/>
    </row>
    <row r="4" spans="1:16" s="20" customFormat="1" ht="25.5" customHeight="1">
      <c r="A4" s="26" t="s">
        <v>50</v>
      </c>
      <c r="B4" s="27" t="s">
        <v>51</v>
      </c>
      <c r="C4" s="28" t="s">
        <v>52</v>
      </c>
      <c r="D4" s="29"/>
      <c r="E4" s="30" t="s">
        <v>53</v>
      </c>
      <c r="F4" s="29"/>
      <c r="G4" s="31" t="s">
        <v>54</v>
      </c>
      <c r="H4" s="32"/>
      <c r="I4" s="43" t="s">
        <v>55</v>
      </c>
      <c r="J4" s="43"/>
      <c r="K4" s="30" t="s">
        <v>56</v>
      </c>
      <c r="L4" s="29"/>
      <c r="M4" s="30" t="s">
        <v>57</v>
      </c>
      <c r="N4" s="29"/>
      <c r="O4" s="30" t="s">
        <v>58</v>
      </c>
      <c r="P4" s="29"/>
    </row>
    <row r="5" spans="1:16" s="20" customFormat="1" ht="24" customHeight="1">
      <c r="A5" s="33"/>
      <c r="B5" s="27"/>
      <c r="C5" s="34" t="s">
        <v>59</v>
      </c>
      <c r="D5" s="35" t="s">
        <v>60</v>
      </c>
      <c r="E5" s="35" t="s">
        <v>59</v>
      </c>
      <c r="F5" s="35" t="s">
        <v>60</v>
      </c>
      <c r="G5" s="35" t="s">
        <v>59</v>
      </c>
      <c r="H5" s="35" t="s">
        <v>60</v>
      </c>
      <c r="I5" s="35" t="s">
        <v>59</v>
      </c>
      <c r="J5" s="35" t="s">
        <v>60</v>
      </c>
      <c r="K5" s="35" t="s">
        <v>59</v>
      </c>
      <c r="L5" s="35" t="s">
        <v>60</v>
      </c>
      <c r="M5" s="35" t="s">
        <v>59</v>
      </c>
      <c r="N5" s="35" t="s">
        <v>60</v>
      </c>
      <c r="O5" s="35" t="s">
        <v>59</v>
      </c>
      <c r="P5" s="35" t="s">
        <v>60</v>
      </c>
    </row>
    <row r="6" spans="1:16" s="20" customFormat="1" ht="30" customHeight="1">
      <c r="A6" s="36">
        <v>1</v>
      </c>
      <c r="B6" s="37" t="s">
        <v>61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5">
        <f>C6+E6+G6</f>
        <v>0</v>
      </c>
      <c r="J6" s="35">
        <f>D6+F6+H6</f>
        <v>0</v>
      </c>
      <c r="K6" s="38">
        <v>0</v>
      </c>
      <c r="L6" s="38">
        <v>0</v>
      </c>
      <c r="M6" s="38">
        <v>0</v>
      </c>
      <c r="N6" s="38">
        <v>0</v>
      </c>
      <c r="O6" s="35">
        <f>I6+K6+M6</f>
        <v>0</v>
      </c>
      <c r="P6" s="35">
        <f>J6+L6+N6</f>
        <v>0</v>
      </c>
    </row>
    <row r="7" spans="1:16" s="20" customFormat="1" ht="40.5" customHeight="1">
      <c r="A7" s="36">
        <v>2</v>
      </c>
      <c r="B7" s="39" t="s">
        <v>62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5">
        <f aca="true" t="shared" si="0" ref="I7:I19">C7+E7+G7</f>
        <v>0</v>
      </c>
      <c r="J7" s="35">
        <f aca="true" t="shared" si="1" ref="J7:J19">D7+F7+H7</f>
        <v>0</v>
      </c>
      <c r="K7" s="38">
        <v>0</v>
      </c>
      <c r="L7" s="38">
        <v>0</v>
      </c>
      <c r="M7" s="38">
        <v>0</v>
      </c>
      <c r="N7" s="38">
        <v>0</v>
      </c>
      <c r="O7" s="35">
        <f aca="true" t="shared" si="2" ref="O7:O19">I7+K7+M7</f>
        <v>0</v>
      </c>
      <c r="P7" s="35">
        <f aca="true" t="shared" si="3" ref="P7:P19">J7+L7+N7</f>
        <v>0</v>
      </c>
    </row>
    <row r="8" spans="1:16" s="20" customFormat="1" ht="30" customHeight="1">
      <c r="A8" s="36">
        <v>3</v>
      </c>
      <c r="B8" s="39" t="s">
        <v>63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5">
        <f t="shared" si="0"/>
        <v>0</v>
      </c>
      <c r="J8" s="35">
        <f t="shared" si="1"/>
        <v>0</v>
      </c>
      <c r="K8" s="38">
        <v>0</v>
      </c>
      <c r="L8" s="38">
        <v>0</v>
      </c>
      <c r="M8" s="38">
        <v>0</v>
      </c>
      <c r="N8" s="38">
        <v>0</v>
      </c>
      <c r="O8" s="35">
        <f t="shared" si="2"/>
        <v>0</v>
      </c>
      <c r="P8" s="35">
        <f t="shared" si="3"/>
        <v>0</v>
      </c>
    </row>
    <row r="9" spans="1:16" s="20" customFormat="1" ht="30" customHeight="1">
      <c r="A9" s="36">
        <v>4</v>
      </c>
      <c r="B9" s="39" t="s">
        <v>64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5">
        <f t="shared" si="0"/>
        <v>0</v>
      </c>
      <c r="J9" s="35">
        <f t="shared" si="1"/>
        <v>0</v>
      </c>
      <c r="K9" s="38">
        <v>0</v>
      </c>
      <c r="L9" s="38">
        <v>0</v>
      </c>
      <c r="M9" s="38">
        <v>0</v>
      </c>
      <c r="N9" s="38">
        <v>0</v>
      </c>
      <c r="O9" s="35">
        <f t="shared" si="2"/>
        <v>0</v>
      </c>
      <c r="P9" s="35">
        <f t="shared" si="3"/>
        <v>0</v>
      </c>
    </row>
    <row r="10" spans="1:16" s="20" customFormat="1" ht="30" customHeight="1">
      <c r="A10" s="36">
        <v>5</v>
      </c>
      <c r="B10" s="39" t="s">
        <v>65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0</v>
      </c>
      <c r="J10" s="35">
        <f t="shared" si="1"/>
        <v>0</v>
      </c>
      <c r="K10" s="38">
        <v>0</v>
      </c>
      <c r="L10" s="38">
        <v>0</v>
      </c>
      <c r="M10" s="38">
        <v>0</v>
      </c>
      <c r="N10" s="38">
        <v>0</v>
      </c>
      <c r="O10" s="35">
        <f t="shared" si="2"/>
        <v>0</v>
      </c>
      <c r="P10" s="35">
        <f t="shared" si="3"/>
        <v>0</v>
      </c>
    </row>
    <row r="11" spans="1:16" s="20" customFormat="1" ht="30" customHeight="1">
      <c r="A11" s="36">
        <v>6</v>
      </c>
      <c r="B11" s="39" t="s">
        <v>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5">
        <f t="shared" si="0"/>
        <v>0</v>
      </c>
      <c r="J11" s="35">
        <f t="shared" si="1"/>
        <v>0</v>
      </c>
      <c r="K11" s="38">
        <v>0</v>
      </c>
      <c r="L11" s="38">
        <v>0</v>
      </c>
      <c r="M11" s="38">
        <v>0</v>
      </c>
      <c r="N11" s="38">
        <v>0</v>
      </c>
      <c r="O11" s="35">
        <f t="shared" si="2"/>
        <v>0</v>
      </c>
      <c r="P11" s="35">
        <f t="shared" si="3"/>
        <v>0</v>
      </c>
    </row>
    <row r="12" spans="1:16" s="20" customFormat="1" ht="30" customHeight="1">
      <c r="A12" s="36">
        <v>7</v>
      </c>
      <c r="B12" s="39" t="s">
        <v>67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0</v>
      </c>
      <c r="J12" s="35">
        <f t="shared" si="1"/>
        <v>0</v>
      </c>
      <c r="K12" s="38">
        <v>0</v>
      </c>
      <c r="L12" s="38">
        <v>0</v>
      </c>
      <c r="M12" s="38">
        <v>0</v>
      </c>
      <c r="N12" s="38">
        <v>0</v>
      </c>
      <c r="O12" s="35">
        <f t="shared" si="2"/>
        <v>0</v>
      </c>
      <c r="P12" s="35">
        <f t="shared" si="3"/>
        <v>0</v>
      </c>
    </row>
    <row r="13" spans="1:16" s="20" customFormat="1" ht="30" customHeight="1">
      <c r="A13" s="36">
        <v>8</v>
      </c>
      <c r="B13" s="40" t="s">
        <v>68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0</v>
      </c>
      <c r="J13" s="35">
        <f t="shared" si="1"/>
        <v>0</v>
      </c>
      <c r="K13" s="38">
        <v>0</v>
      </c>
      <c r="L13" s="38">
        <v>0</v>
      </c>
      <c r="M13" s="38">
        <v>0</v>
      </c>
      <c r="N13" s="38">
        <v>0</v>
      </c>
      <c r="O13" s="35">
        <f t="shared" si="2"/>
        <v>0</v>
      </c>
      <c r="P13" s="35">
        <f t="shared" si="3"/>
        <v>0</v>
      </c>
    </row>
    <row r="14" spans="1:16" s="20" customFormat="1" ht="28.5" customHeight="1">
      <c r="A14" s="36">
        <v>9</v>
      </c>
      <c r="B14" s="40" t="s">
        <v>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0</v>
      </c>
      <c r="J14" s="35">
        <f t="shared" si="1"/>
        <v>0</v>
      </c>
      <c r="K14" s="38">
        <v>0</v>
      </c>
      <c r="L14" s="38">
        <v>0</v>
      </c>
      <c r="M14" s="38">
        <v>0</v>
      </c>
      <c r="N14" s="38">
        <v>0</v>
      </c>
      <c r="O14" s="35">
        <f t="shared" si="2"/>
        <v>0</v>
      </c>
      <c r="P14" s="35">
        <f t="shared" si="3"/>
        <v>0</v>
      </c>
    </row>
    <row r="15" spans="1:16" s="20" customFormat="1" ht="31.5" customHeight="1">
      <c r="A15" s="36">
        <v>10</v>
      </c>
      <c r="B15" s="40" t="s">
        <v>70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5">
        <f t="shared" si="0"/>
        <v>0</v>
      </c>
      <c r="J15" s="35">
        <f t="shared" si="1"/>
        <v>0</v>
      </c>
      <c r="K15" s="38">
        <v>0</v>
      </c>
      <c r="L15" s="38">
        <v>0</v>
      </c>
      <c r="M15" s="38">
        <v>0</v>
      </c>
      <c r="N15" s="38">
        <v>0</v>
      </c>
      <c r="O15" s="35">
        <f t="shared" si="2"/>
        <v>0</v>
      </c>
      <c r="P15" s="35">
        <f t="shared" si="3"/>
        <v>0</v>
      </c>
    </row>
    <row r="16" spans="1:16" s="20" customFormat="1" ht="30" customHeight="1">
      <c r="A16" s="36">
        <v>11</v>
      </c>
      <c r="B16" s="40" t="s">
        <v>71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5">
        <f t="shared" si="0"/>
        <v>0</v>
      </c>
      <c r="J16" s="35">
        <f t="shared" si="1"/>
        <v>0</v>
      </c>
      <c r="K16" s="38">
        <v>216</v>
      </c>
      <c r="L16" s="38">
        <v>222</v>
      </c>
      <c r="M16" s="38">
        <v>0</v>
      </c>
      <c r="N16" s="38">
        <v>0</v>
      </c>
      <c r="O16" s="35">
        <f t="shared" si="2"/>
        <v>216</v>
      </c>
      <c r="P16" s="35">
        <f t="shared" si="3"/>
        <v>222</v>
      </c>
    </row>
    <row r="17" spans="1:16" s="20" customFormat="1" ht="30" customHeight="1">
      <c r="A17" s="36">
        <v>12</v>
      </c>
      <c r="B17" s="41" t="s">
        <v>41</v>
      </c>
      <c r="C17" s="35">
        <f aca="true" t="shared" si="4" ref="C17:N17">SUM(C6:C16)</f>
        <v>0</v>
      </c>
      <c r="D17" s="35">
        <f t="shared" si="4"/>
        <v>0</v>
      </c>
      <c r="E17" s="35">
        <f t="shared" si="4"/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aca="true" t="shared" si="5" ref="I17:P17">SUM(I6:I16)</f>
        <v>0</v>
      </c>
      <c r="J17" s="35">
        <f t="shared" si="5"/>
        <v>0</v>
      </c>
      <c r="K17" s="35">
        <f t="shared" si="5"/>
        <v>216</v>
      </c>
      <c r="L17" s="35">
        <f t="shared" si="5"/>
        <v>222</v>
      </c>
      <c r="M17" s="35">
        <f t="shared" si="5"/>
        <v>0</v>
      </c>
      <c r="N17" s="35">
        <f t="shared" si="5"/>
        <v>0</v>
      </c>
      <c r="O17" s="35">
        <f t="shared" si="5"/>
        <v>216</v>
      </c>
      <c r="P17" s="35">
        <f t="shared" si="5"/>
        <v>222</v>
      </c>
    </row>
    <row r="18" spans="1:16" s="20" customFormat="1" ht="30" customHeight="1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G2">
      <formula1>选择!$A$1:$A$22</formula1>
    </dataValidation>
    <dataValidation allowBlank="1" showInputMessage="1" showErrorMessage="1" promptTitle="禁止录入数据" prompt="数据自动生成，请不要修改或录入数据" sqref="C17:P17 I6:J16 O6:P16"/>
  </dataValidations>
  <printOptions horizontalCentered="1"/>
  <pageMargins left="0.75" right="0.75" top="0.30972222222222223" bottom="0.11944444444444445" header="0.38958333333333334" footer="0.30972222222222223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14" sqref="E14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9" t="s">
        <v>41</v>
      </c>
    </row>
    <row r="5" spans="1:7" ht="52.5" customHeight="1">
      <c r="A5" s="10" t="s">
        <v>33</v>
      </c>
      <c r="B5" s="10"/>
      <c r="C5" s="10"/>
      <c r="D5" s="11">
        <v>0</v>
      </c>
      <c r="E5" s="12">
        <v>0</v>
      </c>
      <c r="F5" s="12">
        <v>0</v>
      </c>
      <c r="G5" s="13">
        <f>SUM(D5:F5)</f>
        <v>0</v>
      </c>
    </row>
    <row r="6" spans="1:7" ht="52.5" customHeight="1">
      <c r="A6" s="10" t="s">
        <v>77</v>
      </c>
      <c r="B6" s="10"/>
      <c r="C6" s="10"/>
      <c r="D6" s="11">
        <v>0</v>
      </c>
      <c r="E6" s="12">
        <v>0</v>
      </c>
      <c r="F6" s="12">
        <v>0</v>
      </c>
      <c r="G6" s="13">
        <f>SUM(D6:F6)</f>
        <v>0</v>
      </c>
    </row>
    <row r="7" spans="1:7" ht="52.5" customHeight="1">
      <c r="A7" s="10" t="s">
        <v>41</v>
      </c>
      <c r="B7" s="10"/>
      <c r="C7" s="10"/>
      <c r="D7" s="14">
        <f>SUM(D5:D6)</f>
        <v>0</v>
      </c>
      <c r="E7" s="13">
        <f aca="true" t="shared" si="0" ref="E7:G7">SUM(E5:E6)</f>
        <v>0</v>
      </c>
      <c r="F7" s="13">
        <f t="shared" si="0"/>
        <v>0</v>
      </c>
      <c r="G7" s="13">
        <f t="shared" si="0"/>
        <v>0</v>
      </c>
    </row>
    <row r="8" spans="1:7" s="3" customFormat="1" ht="47.25" customHeight="1">
      <c r="A8" s="15" t="s">
        <v>78</v>
      </c>
      <c r="B8" s="16"/>
      <c r="C8" s="16"/>
      <c r="D8" s="16"/>
      <c r="E8" s="16"/>
      <c r="F8" s="16"/>
      <c r="G8" s="16"/>
    </row>
    <row r="10" ht="14.25">
      <c r="G10" s="17"/>
    </row>
    <row r="11" spans="5:6" ht="14.25">
      <c r="E11" s="18"/>
      <c r="F11" s="19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自动生成，请勿录入或修改数据" sqref="D7:F7 G5:G7"/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胡文倩</cp:lastModifiedBy>
  <cp:lastPrinted>2018-11-06T00:35:49Z</cp:lastPrinted>
  <dcterms:created xsi:type="dcterms:W3CDTF">2014-06-30T01:06:26Z</dcterms:created>
  <dcterms:modified xsi:type="dcterms:W3CDTF">2022-10-20T01:21:54Z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3AD7D4DC8FAF40F7A19D2151ABC01F88</vt:lpwstr>
  </property>
</Properties>
</file>