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Sheet1!$A$1:$O$22</definedName>
  </definedNames>
  <calcPr calcId="144525"/>
</workbook>
</file>

<file path=xl/sharedStrings.xml><?xml version="1.0" encoding="utf-8"?>
<sst xmlns="http://schemas.openxmlformats.org/spreadsheetml/2006/main" count="58" uniqueCount="39">
  <si>
    <t>附件2</t>
  </si>
  <si>
    <t>清远市新建商品住房销售价格备案表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</si>
  <si>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</si>
  <si>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</si>
  <si>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</si>
  <si>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</si>
  <si>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</si>
  <si>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</si>
  <si>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</si>
  <si>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</si>
  <si>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</si>
  <si>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</si>
  <si>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</si>
  <si>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</si>
  <si>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</si>
  <si>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</si>
  <si>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</si>
  <si>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</si>
  <si>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</si>
  <si>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三房两厅两卫</t>
  </si>
  <si>
    <t>未售</t>
  </si>
  <si>
    <t>二房两厅两卫</t>
  </si>
  <si>
    <t>702</t>
  </si>
  <si>
    <t>1101</t>
  </si>
  <si>
    <t>1202</t>
  </si>
  <si>
    <t>1302</t>
  </si>
  <si>
    <t>1402</t>
  </si>
  <si>
    <t>1502</t>
  </si>
  <si>
    <t>1602</t>
  </si>
  <si>
    <t>1701</t>
  </si>
  <si>
    <t>1704</t>
  </si>
  <si>
    <t>本楼栋总面积/均价</t>
  </si>
  <si>
    <r>
      <rPr>
        <sz val="12"/>
        <rFont val="宋体"/>
        <charset val="134"/>
      </rPr>
      <t xml:space="preserve">   本栋销售住宅共：11</t>
    </r>
    <r>
      <rPr>
        <sz val="12"/>
        <rFont val="宋体"/>
        <charset val="134"/>
      </rPr>
      <t xml:space="preserve"> 套，销售住宅总建筑面积：</t>
    </r>
    <r>
      <rPr>
        <sz val="12"/>
        <rFont val="宋体"/>
        <charset val="134"/>
      </rPr>
      <t>1143.24</t>
    </r>
    <r>
      <rPr>
        <sz val="12"/>
        <rFont val="宋体"/>
        <charset val="134"/>
      </rPr>
      <t xml:space="preserve"> ㎡，套内面积：</t>
    </r>
    <r>
      <rPr>
        <sz val="12"/>
        <rFont val="宋体"/>
        <charset val="134"/>
      </rPr>
      <t>924.48</t>
    </r>
    <r>
      <rPr>
        <sz val="12"/>
        <rFont val="宋体"/>
        <charset val="134"/>
      </rPr>
      <t xml:space="preserve"> ㎡，分摊面积：</t>
    </r>
    <r>
      <rPr>
        <sz val="12"/>
        <rFont val="宋体"/>
        <charset val="134"/>
      </rPr>
      <t>218.76</t>
    </r>
    <r>
      <rPr>
        <sz val="12"/>
        <rFont val="宋体"/>
        <charset val="134"/>
      </rPr>
      <t>㎡，销售均价：</t>
    </r>
    <r>
      <rPr>
        <sz val="12"/>
        <rFont val="宋体"/>
        <charset val="134"/>
      </rPr>
      <t>5725</t>
    </r>
    <r>
      <rPr>
        <sz val="12"/>
        <rFont val="宋体"/>
        <charset val="134"/>
      </rPr>
      <t>元/㎡（建筑面积）、</t>
    </r>
    <r>
      <rPr>
        <sz val="12"/>
        <rFont val="宋体"/>
        <charset val="134"/>
      </rPr>
      <t>7079</t>
    </r>
    <r>
      <rPr>
        <sz val="12"/>
        <rFont val="宋体"/>
        <charset val="134"/>
      </rPr>
      <t>元/㎡（套内建筑面积）。</t>
    </r>
  </si>
  <si>
    <t>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</si>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</sst>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B6" sqref="B6"/>
    </sheetView>
  </sheetViews>
  <sheetFormatPr defaultColWidth="9" defaultRowHeight="14.25"/>
  <cols>
    <col min="1" max="1" width="3.875" style="1" customWidth="1"/>
    <col min="2" max="3" width="7.875" style="1" customWidth="1"/>
    <col min="4" max="4" width="6.375" style="1" customWidth="1"/>
    <col min="5" max="5" width="9.25" style="1" customWidth="1"/>
    <col min="6" max="6" width="6.125" style="1" customWidth="1"/>
    <col min="7" max="7" width="9.625" style="1" customWidth="1"/>
    <col min="8" max="8" width="9" style="2"/>
    <col min="9" max="9" width="9.625" style="2" customWidth="1"/>
    <col min="10" max="10" width="10.625" style="1" customWidth="1"/>
    <col min="11" max="13" width="11.125" style="1" customWidth="1"/>
    <col min="14" max="14" width="8.75" style="1" customWidth="1"/>
    <col min="15" max="15" width="7.625" style="1" customWidth="1"/>
    <col min="16" max="16373" width="9" style="1"/>
  </cols>
  <sheetData>
    <row r="1" ht="21" customHeight="1" spans="1:9">
      <c r="A1" s="3" t="s">
        <v>0</v>
      </c>
      <c r="B1" s="3"/>
      <c r="H1" s="1"/>
      <c r="I1" s="1"/>
    </row>
    <row r="2" ht="2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4" customHeight="1" spans="1:15">
      <c r="A3" s="5" t="s">
        <v>2</v>
      </c>
      <c r="B3" s="5"/>
      <c r="C3" s="5"/>
      <c r="D3" s="5"/>
      <c r="E3" s="5"/>
      <c r="F3" s="5"/>
      <c r="G3" s="5"/>
      <c r="H3" s="5"/>
      <c r="I3" s="23" t="s">
        <v>3</v>
      </c>
      <c r="J3" s="23"/>
      <c r="K3" s="23"/>
      <c r="L3" s="23"/>
      <c r="M3" s="23"/>
      <c r="N3" s="23"/>
      <c r="O3" s="23"/>
    </row>
    <row r="4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24" t="s">
        <v>12</v>
      </c>
      <c r="J4" s="7" t="s">
        <v>13</v>
      </c>
      <c r="K4" s="7" t="s">
        <v>14</v>
      </c>
      <c r="L4" s="24" t="s">
        <v>15</v>
      </c>
      <c r="M4" s="24" t="s">
        <v>16</v>
      </c>
      <c r="N4" s="7" t="s">
        <v>17</v>
      </c>
      <c r="O4" s="6" t="s">
        <v>18</v>
      </c>
    </row>
    <row r="5" s="1" customFormat="1" ht="14" customHeight="1" spans="1:15">
      <c r="A5" s="6"/>
      <c r="B5" s="7"/>
      <c r="C5" s="7"/>
      <c r="D5" s="7"/>
      <c r="E5" s="7"/>
      <c r="F5" s="7"/>
      <c r="G5" s="7"/>
      <c r="H5" s="7"/>
      <c r="I5" s="25"/>
      <c r="J5" s="7"/>
      <c r="K5" s="7"/>
      <c r="L5" s="25"/>
      <c r="M5" s="25"/>
      <c r="N5" s="7"/>
      <c r="O5" s="6"/>
    </row>
    <row r="6" s="2" customFormat="1" ht="24.95" customHeight="1" spans="1:15">
      <c r="A6" s="8">
        <v>1</v>
      </c>
      <c r="B6" s="8">
        <v>5</v>
      </c>
      <c r="C6" s="8">
        <v>202</v>
      </c>
      <c r="D6" s="8">
        <v>2</v>
      </c>
      <c r="E6" s="9" t="s">
        <v>19</v>
      </c>
      <c r="F6" s="8">
        <v>3</v>
      </c>
      <c r="G6" s="10">
        <v>114.24</v>
      </c>
      <c r="H6" s="11">
        <f t="shared" ref="H6:H16" si="0">G6-I6</f>
        <v>21.86</v>
      </c>
      <c r="I6" s="11">
        <v>92.38</v>
      </c>
      <c r="J6" s="26">
        <v>5263</v>
      </c>
      <c r="K6" s="26">
        <f>L6/I6</f>
        <v>6508.39056072743</v>
      </c>
      <c r="L6" s="26">
        <f>J6*G6</f>
        <v>601245.12</v>
      </c>
      <c r="M6" s="10"/>
      <c r="N6" s="27" t="s">
        <v>20</v>
      </c>
      <c r="O6" s="28"/>
    </row>
    <row r="7" s="2" customFormat="1" ht="24.95" customHeight="1" spans="1:15">
      <c r="A7" s="8">
        <v>2</v>
      </c>
      <c r="B7" s="8">
        <v>5</v>
      </c>
      <c r="C7" s="8">
        <v>203</v>
      </c>
      <c r="D7" s="8">
        <v>2</v>
      </c>
      <c r="E7" s="8" t="s">
        <v>21</v>
      </c>
      <c r="F7" s="8">
        <v>3</v>
      </c>
      <c r="G7" s="10">
        <v>87.44</v>
      </c>
      <c r="H7" s="11">
        <f t="shared" si="0"/>
        <v>16.73</v>
      </c>
      <c r="I7" s="11">
        <v>70.71</v>
      </c>
      <c r="J7" s="26">
        <v>5925</v>
      </c>
      <c r="K7" s="26">
        <f t="shared" ref="K7:K17" si="1">L7/I7</f>
        <v>7326.8561731014</v>
      </c>
      <c r="L7" s="26">
        <f t="shared" ref="L7:L16" si="2">J7*G7</f>
        <v>518082</v>
      </c>
      <c r="M7" s="10"/>
      <c r="N7" s="27" t="s">
        <v>20</v>
      </c>
      <c r="O7" s="28"/>
    </row>
    <row r="8" s="2" customFormat="1" ht="24.95" customHeight="1" spans="1:15">
      <c r="A8" s="8">
        <v>3</v>
      </c>
      <c r="B8" s="8">
        <v>5</v>
      </c>
      <c r="C8" s="12" t="s">
        <v>22</v>
      </c>
      <c r="D8" s="8">
        <v>7</v>
      </c>
      <c r="E8" s="9" t="s">
        <v>19</v>
      </c>
      <c r="F8" s="8">
        <v>3</v>
      </c>
      <c r="G8" s="10">
        <v>114.24</v>
      </c>
      <c r="H8" s="11">
        <f t="shared" si="0"/>
        <v>21.86</v>
      </c>
      <c r="I8" s="11">
        <v>92.38</v>
      </c>
      <c r="J8" s="26">
        <v>5545</v>
      </c>
      <c r="K8" s="26">
        <f t="shared" si="1"/>
        <v>6857.12058887205</v>
      </c>
      <c r="L8" s="26">
        <f t="shared" si="2"/>
        <v>633460.8</v>
      </c>
      <c r="M8" s="10"/>
      <c r="N8" s="27" t="s">
        <v>20</v>
      </c>
      <c r="O8" s="28"/>
    </row>
    <row r="9" s="2" customFormat="1" ht="24.95" customHeight="1" spans="1:15">
      <c r="A9" s="8">
        <v>4</v>
      </c>
      <c r="B9" s="8">
        <v>5</v>
      </c>
      <c r="C9" s="12" t="s">
        <v>23</v>
      </c>
      <c r="D9" s="8">
        <v>11</v>
      </c>
      <c r="E9" s="9" t="s">
        <v>21</v>
      </c>
      <c r="F9" s="8">
        <v>3</v>
      </c>
      <c r="G9" s="10">
        <v>84.34</v>
      </c>
      <c r="H9" s="11">
        <f t="shared" si="0"/>
        <v>16.14</v>
      </c>
      <c r="I9" s="11">
        <v>68.2</v>
      </c>
      <c r="J9" s="26">
        <v>6012</v>
      </c>
      <c r="K9" s="26">
        <f t="shared" si="1"/>
        <v>7434.78123167155</v>
      </c>
      <c r="L9" s="26">
        <f t="shared" si="2"/>
        <v>507052.08</v>
      </c>
      <c r="M9" s="10"/>
      <c r="N9" s="27" t="s">
        <v>20</v>
      </c>
      <c r="O9" s="28"/>
    </row>
    <row r="10" s="2" customFormat="1" ht="24.95" customHeight="1" spans="1:15">
      <c r="A10" s="8">
        <v>5</v>
      </c>
      <c r="B10" s="8">
        <v>5</v>
      </c>
      <c r="C10" s="12" t="s">
        <v>24</v>
      </c>
      <c r="D10" s="8">
        <v>12</v>
      </c>
      <c r="E10" s="9" t="s">
        <v>19</v>
      </c>
      <c r="F10" s="8">
        <v>3</v>
      </c>
      <c r="G10" s="10">
        <v>114.24</v>
      </c>
      <c r="H10" s="11">
        <f t="shared" si="0"/>
        <v>21.86</v>
      </c>
      <c r="I10" s="11">
        <v>92.38</v>
      </c>
      <c r="J10" s="26">
        <v>5938</v>
      </c>
      <c r="K10" s="26">
        <f t="shared" si="1"/>
        <v>7343.11669192466</v>
      </c>
      <c r="L10" s="26">
        <f t="shared" si="2"/>
        <v>678357.12</v>
      </c>
      <c r="M10" s="10"/>
      <c r="N10" s="27" t="s">
        <v>20</v>
      </c>
      <c r="O10" s="28"/>
    </row>
    <row r="11" s="2" customFormat="1" ht="24.95" customHeight="1" spans="1:15">
      <c r="A11" s="8">
        <v>6</v>
      </c>
      <c r="B11" s="8">
        <v>5</v>
      </c>
      <c r="C11" s="12" t="s">
        <v>25</v>
      </c>
      <c r="D11" s="8">
        <v>13</v>
      </c>
      <c r="E11" s="9" t="s">
        <v>19</v>
      </c>
      <c r="F11" s="8">
        <v>3</v>
      </c>
      <c r="G11" s="10">
        <v>114.24</v>
      </c>
      <c r="H11" s="11">
        <f t="shared" si="0"/>
        <v>21.86</v>
      </c>
      <c r="I11" s="11">
        <v>92.38</v>
      </c>
      <c r="J11" s="26">
        <v>5961</v>
      </c>
      <c r="K11" s="26">
        <f t="shared" si="1"/>
        <v>7371.55921195064</v>
      </c>
      <c r="L11" s="26">
        <f t="shared" si="2"/>
        <v>680984.64</v>
      </c>
      <c r="M11" s="10"/>
      <c r="N11" s="27" t="s">
        <v>20</v>
      </c>
      <c r="O11" s="28"/>
    </row>
    <row r="12" s="2" customFormat="1" ht="24.95" customHeight="1" spans="1:15">
      <c r="A12" s="8">
        <v>7</v>
      </c>
      <c r="B12" s="8">
        <v>5</v>
      </c>
      <c r="C12" s="12" t="s">
        <v>26</v>
      </c>
      <c r="D12" s="8">
        <v>14</v>
      </c>
      <c r="E12" s="9" t="s">
        <v>19</v>
      </c>
      <c r="F12" s="8">
        <v>3</v>
      </c>
      <c r="G12" s="10">
        <v>114.24</v>
      </c>
      <c r="H12" s="11">
        <f t="shared" si="0"/>
        <v>21.86</v>
      </c>
      <c r="I12" s="11">
        <v>92.38</v>
      </c>
      <c r="J12" s="26">
        <v>5805</v>
      </c>
      <c r="K12" s="26">
        <f t="shared" si="1"/>
        <v>7178.64472829617</v>
      </c>
      <c r="L12" s="26">
        <f t="shared" si="2"/>
        <v>663163.2</v>
      </c>
      <c r="M12" s="10"/>
      <c r="N12" s="27" t="s">
        <v>20</v>
      </c>
      <c r="O12" s="28"/>
    </row>
    <row r="13" s="2" customFormat="1" ht="24.95" customHeight="1" spans="1:15">
      <c r="A13" s="8">
        <v>8</v>
      </c>
      <c r="B13" s="8">
        <v>5</v>
      </c>
      <c r="C13" s="12" t="s">
        <v>27</v>
      </c>
      <c r="D13" s="8">
        <v>15</v>
      </c>
      <c r="E13" s="9" t="s">
        <v>19</v>
      </c>
      <c r="F13" s="8">
        <v>3</v>
      </c>
      <c r="G13" s="10">
        <v>114.24</v>
      </c>
      <c r="H13" s="11">
        <f t="shared" si="0"/>
        <v>21.86</v>
      </c>
      <c r="I13" s="11">
        <v>92.38</v>
      </c>
      <c r="J13" s="26">
        <v>5996</v>
      </c>
      <c r="K13" s="26">
        <f t="shared" si="1"/>
        <v>7414.84130764235</v>
      </c>
      <c r="L13" s="26">
        <f t="shared" si="2"/>
        <v>684983.04</v>
      </c>
      <c r="M13" s="10"/>
      <c r="N13" s="27" t="s">
        <v>20</v>
      </c>
      <c r="O13" s="28"/>
    </row>
    <row r="14" s="2" customFormat="1" ht="24.95" customHeight="1" spans="1:15">
      <c r="A14" s="8">
        <v>9</v>
      </c>
      <c r="B14" s="8">
        <v>5</v>
      </c>
      <c r="C14" s="12" t="s">
        <v>28</v>
      </c>
      <c r="D14" s="8">
        <v>16</v>
      </c>
      <c r="E14" s="9" t="s">
        <v>19</v>
      </c>
      <c r="F14" s="8">
        <v>3</v>
      </c>
      <c r="G14" s="10">
        <v>114.24</v>
      </c>
      <c r="H14" s="11">
        <f t="shared" si="0"/>
        <v>21.86</v>
      </c>
      <c r="I14" s="11">
        <v>92.38</v>
      </c>
      <c r="J14" s="26">
        <v>5978</v>
      </c>
      <c r="K14" s="26">
        <f t="shared" si="1"/>
        <v>7392.58194414375</v>
      </c>
      <c r="L14" s="26">
        <f t="shared" si="2"/>
        <v>682926.72</v>
      </c>
      <c r="M14" s="10"/>
      <c r="N14" s="27" t="s">
        <v>20</v>
      </c>
      <c r="O14" s="28"/>
    </row>
    <row r="15" s="2" customFormat="1" ht="24.95" customHeight="1" spans="1:15">
      <c r="A15" s="8">
        <v>10</v>
      </c>
      <c r="B15" s="8">
        <v>5</v>
      </c>
      <c r="C15" s="12" t="s">
        <v>29</v>
      </c>
      <c r="D15" s="8">
        <v>17</v>
      </c>
      <c r="E15" s="9" t="s">
        <v>21</v>
      </c>
      <c r="F15" s="8">
        <v>3</v>
      </c>
      <c r="G15" s="10">
        <v>84.34</v>
      </c>
      <c r="H15" s="11">
        <f t="shared" si="0"/>
        <v>16.14</v>
      </c>
      <c r="I15" s="11">
        <v>68.2</v>
      </c>
      <c r="J15" s="26">
        <v>5143</v>
      </c>
      <c r="K15" s="26">
        <f t="shared" si="1"/>
        <v>6360.12639296188</v>
      </c>
      <c r="L15" s="26">
        <f t="shared" si="2"/>
        <v>433760.62</v>
      </c>
      <c r="M15" s="10"/>
      <c r="N15" s="27" t="s">
        <v>20</v>
      </c>
      <c r="O15" s="28"/>
    </row>
    <row r="16" s="2" customFormat="1" ht="24.95" customHeight="1" spans="1:15">
      <c r="A16" s="8">
        <v>11</v>
      </c>
      <c r="B16" s="8">
        <v>5</v>
      </c>
      <c r="C16" s="12" t="s">
        <v>30</v>
      </c>
      <c r="D16" s="8">
        <v>17</v>
      </c>
      <c r="E16" s="8" t="s">
        <v>21</v>
      </c>
      <c r="F16" s="8">
        <v>3</v>
      </c>
      <c r="G16" s="10">
        <v>87.44</v>
      </c>
      <c r="H16" s="11">
        <f t="shared" si="0"/>
        <v>16.73</v>
      </c>
      <c r="I16" s="11">
        <v>70.71</v>
      </c>
      <c r="J16" s="26">
        <v>5270</v>
      </c>
      <c r="K16" s="26">
        <f t="shared" si="1"/>
        <v>6516.88304341677</v>
      </c>
      <c r="L16" s="26">
        <f t="shared" si="2"/>
        <v>460808.8</v>
      </c>
      <c r="M16" s="10"/>
      <c r="N16" s="27" t="s">
        <v>20</v>
      </c>
      <c r="O16" s="28"/>
    </row>
    <row r="17" s="2" customFormat="1" ht="24.95" customHeight="1" spans="1:15">
      <c r="A17" s="13" t="s">
        <v>31</v>
      </c>
      <c r="B17" s="13"/>
      <c r="C17" s="13"/>
      <c r="D17" s="13"/>
      <c r="E17" s="13"/>
      <c r="F17" s="14"/>
      <c r="G17" s="15">
        <f>SUM(G6:G16)</f>
        <v>1143.24</v>
      </c>
      <c r="H17" s="15">
        <f t="shared" ref="H17:I17" si="3">SUM(H6:H16)</f>
        <v>218.76</v>
      </c>
      <c r="I17" s="15">
        <f t="shared" si="3"/>
        <v>924.48</v>
      </c>
      <c r="J17" s="29">
        <f>L17/G17</f>
        <v>5724.80331339001</v>
      </c>
      <c r="K17" s="26">
        <f t="shared" si="1"/>
        <v>7079.46536431291</v>
      </c>
      <c r="L17" s="29">
        <f>SUM(L6:L16)</f>
        <v>6544824.14</v>
      </c>
      <c r="M17" s="15"/>
      <c r="N17" s="30"/>
      <c r="O17" s="30"/>
    </row>
    <row r="18" s="2" customFormat="1" ht="32.1" customHeight="1" spans="1:15">
      <c r="A18" s="16" t="s">
        <v>32</v>
      </c>
      <c r="B18" s="17"/>
      <c r="C18" s="17"/>
      <c r="D18" s="17"/>
      <c r="E18" s="17"/>
      <c r="F18" s="17"/>
      <c r="G18" s="17"/>
      <c r="H18" s="18"/>
      <c r="I18" s="18"/>
      <c r="J18" s="17"/>
      <c r="K18" s="17"/>
      <c r="L18" s="17"/>
      <c r="M18" s="17"/>
      <c r="N18" s="17"/>
      <c r="O18" s="31"/>
    </row>
    <row r="19" s="2" customFormat="1" ht="50" customHeight="1" spans="1:15">
      <c r="A19" s="19" t="s">
        <v>33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="2" customFormat="1" ht="18" customHeight="1" spans="1:15">
      <c r="A20" s="21" t="s">
        <v>34</v>
      </c>
      <c r="B20" s="21"/>
      <c r="C20" s="21"/>
      <c r="D20" s="21"/>
      <c r="E20" s="21"/>
      <c r="F20" s="21"/>
      <c r="G20" s="21"/>
      <c r="H20" s="21"/>
      <c r="I20" s="21"/>
      <c r="J20" s="21"/>
      <c r="K20" s="21" t="s">
        <v>35</v>
      </c>
      <c r="L20" s="21"/>
      <c r="M20" s="21"/>
      <c r="N20" s="22"/>
      <c r="O20" s="22"/>
    </row>
    <row r="21" s="2" customFormat="1" ht="24.95" customHeight="1" spans="1:15">
      <c r="A21" s="21" t="s">
        <v>36</v>
      </c>
      <c r="B21" s="21"/>
      <c r="C21" s="21"/>
      <c r="D21" s="21"/>
      <c r="E21" s="21"/>
      <c r="F21" s="22"/>
      <c r="G21" s="22"/>
      <c r="H21" s="22"/>
      <c r="I21" s="22"/>
      <c r="J21" s="22"/>
      <c r="K21" s="21" t="s">
        <v>37</v>
      </c>
      <c r="L21" s="21"/>
      <c r="M21" s="21"/>
      <c r="N21" s="22"/>
      <c r="O21" s="22"/>
    </row>
    <row r="22" s="2" customFormat="1" ht="24.95" customHeight="1" spans="1:5">
      <c r="A22" s="21" t="s">
        <v>38</v>
      </c>
      <c r="B22" s="21"/>
      <c r="C22" s="21"/>
      <c r="D22" s="21"/>
      <c r="E22" s="21"/>
    </row>
    <row r="23" s="2" customFormat="1" ht="24.95" customHeight="1"/>
    <row r="24" s="2" customFormat="1" ht="24.95" customHeight="1"/>
    <row r="25" s="2" customFormat="1" ht="24.95" customHeight="1"/>
    <row r="26" s="2" customFormat="1" ht="24.95" customHeight="1"/>
    <row r="27" s="2" customFormat="1" ht="24.95" customHeight="1"/>
    <row r="28" s="2" customFormat="1" ht="24.95" customHeight="1"/>
    <row r="29" s="2" customFormat="1" ht="24.95" customHeight="1"/>
    <row r="30" s="2" customFormat="1" ht="24.95" customHeight="1"/>
    <row r="31" s="2" customFormat="1" ht="30.95" customHeight="1"/>
    <row r="32" s="1" customFormat="1" ht="42" customHeight="1" spans="8:9">
      <c r="H32" s="2"/>
      <c r="I32" s="2"/>
    </row>
    <row r="33" s="1" customFormat="1" ht="51.95" customHeight="1" spans="8:9">
      <c r="H33" s="2"/>
      <c r="I33" s="2"/>
    </row>
    <row r="34" s="1" customFormat="1" ht="27" customHeight="1" spans="8:9">
      <c r="H34" s="2"/>
      <c r="I34" s="2"/>
    </row>
    <row r="35" s="1" customFormat="1" ht="26.1" customHeight="1" spans="8:9">
      <c r="H35" s="2"/>
      <c r="I35" s="2"/>
    </row>
  </sheetData>
  <mergeCells count="27">
    <mergeCell ref="A1:B1"/>
    <mergeCell ref="A2:O2"/>
    <mergeCell ref="A3:H3"/>
    <mergeCell ref="I3:O3"/>
    <mergeCell ref="A17:F17"/>
    <mergeCell ref="A18:O18"/>
    <mergeCell ref="A19:O19"/>
    <mergeCell ref="A20:E20"/>
    <mergeCell ref="K20:L20"/>
    <mergeCell ref="A21:E21"/>
    <mergeCell ref="K21:L21"/>
    <mergeCell ref="A22:E2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0.2125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~影子*</cp:lastModifiedBy>
  <dcterms:created xsi:type="dcterms:W3CDTF">2022-06-08T06:58:00Z</dcterms:created>
  <dcterms:modified xsi:type="dcterms:W3CDTF">2022-11-23T09:15:45Z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8FFF1889205C4504998D628BB95C2D18</vt:lpwstr>
  </property>
  <property fmtid="{D5CDD505-2E9C-101B-9397-08002B2CF9AE}" pid="3" name="KSOProductBuildVer">
    <vt:lpwstr>2052-11.1.0.12763</vt:lpwstr>
  </property>
</Properties>
</file>