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7840" windowHeight="12315" activeTab="2"/>
  </bookViews>
  <sheets>
    <sheet name="1座" sheetId="5" r:id="rId1"/>
    <sheet name="2座" sheetId="2" r:id="rId2"/>
    <sheet name="3座" sheetId="3" r:id="rId3"/>
  </sheets>
  <definedNames>
    <definedName name="_xlnm._FilterDatabase" localSheetId="0" hidden="1">'1座'!$A$5:$O$31</definedName>
    <definedName name="_xlnm._FilterDatabase" localSheetId="1" hidden="1">'2座'!$A$5:$AB$69</definedName>
    <definedName name="_xlnm._FilterDatabase" localSheetId="2" hidden="1">'3座'!$A$5:$AB$56</definedName>
    <definedName name="_xlnm.Print_Area" localSheetId="0">'1座'!$A:$O</definedName>
    <definedName name="_xlnm.Print_Area" localSheetId="1">'2座'!$A:$O</definedName>
    <definedName name="_xlnm.Print_Area" localSheetId="2">'3座'!$A$1:$O$57</definedName>
    <definedName name="_xlnm.Print_Titles" localSheetId="0">'1座'!$4:$5</definedName>
    <definedName name="_xlnm.Print_Titles" localSheetId="1">'2座'!$4:$5</definedName>
    <definedName name="_xlnm.Print_Titles" localSheetId="2">'3座'!$4:$5</definedName>
  </definedNames>
  <calcPr calcId="124519"/>
</workbook>
</file>

<file path=xl/calcChain.xml><?xml version="1.0" encoding="utf-8"?>
<calcChain xmlns="http://schemas.openxmlformats.org/spreadsheetml/2006/main">
  <c r="G64" i="2"/>
  <c r="L51" i="3" l="1"/>
  <c r="H51"/>
  <c r="I51"/>
  <c r="G5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L64" i="2"/>
  <c r="I64"/>
  <c r="H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51"/>
  <c r="J5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H26" i="5"/>
  <c r="I26"/>
  <c r="G26"/>
  <c r="K24"/>
  <c r="J24"/>
  <c r="K23"/>
  <c r="J23"/>
  <c r="K22"/>
  <c r="J22"/>
  <c r="K21"/>
  <c r="J21"/>
  <c r="K20"/>
  <c r="J20"/>
  <c r="K19"/>
  <c r="J19"/>
  <c r="K18"/>
  <c r="J18"/>
  <c r="K17"/>
  <c r="J17"/>
  <c r="K15"/>
  <c r="J15"/>
  <c r="K14"/>
  <c r="J14"/>
  <c r="K13"/>
  <c r="J13"/>
  <c r="K12"/>
  <c r="J12"/>
  <c r="K8"/>
  <c r="J8"/>
  <c r="K6"/>
  <c r="J6"/>
  <c r="J64" i="2" l="1"/>
  <c r="K64"/>
  <c r="J51" i="3"/>
  <c r="K51"/>
  <c r="L26" i="5" l="1"/>
  <c r="J26" s="1"/>
  <c r="K11"/>
  <c r="J11"/>
  <c r="J25"/>
  <c r="K16"/>
  <c r="J16"/>
  <c r="J7"/>
  <c r="K10"/>
  <c r="J10"/>
  <c r="J9"/>
  <c r="K25"/>
  <c r="K7"/>
  <c r="K9"/>
  <c r="K26" l="1"/>
</calcChain>
</file>

<file path=xl/sharedStrings.xml><?xml version="1.0" encoding="utf-8"?>
<sst xmlns="http://schemas.openxmlformats.org/spreadsheetml/2006/main" count="779" uniqueCount="147">
  <si>
    <t>附件2</t>
  </si>
  <si>
    <t>清远市新建商品住房销售价格备案表</t>
  </si>
  <si>
    <t>房地产开发企业名称或中介服务机构名称：清远市勤建房地产开发有限公司</t>
    <phoneticPr fontId="4" type="noConversion"/>
  </si>
  <si>
    <t>项目(楼盘)名称：嘉宝新园1号楼</t>
    <phoneticPr fontId="4" type="noConversion"/>
  </si>
  <si>
    <t>序号</t>
  </si>
  <si>
    <t>幢（栋）号</t>
  </si>
  <si>
    <t>房号</t>
  </si>
  <si>
    <t>楼  层(F)</t>
    <phoneticPr fontId="4" type="noConversion"/>
  </si>
  <si>
    <t>户型</t>
  </si>
  <si>
    <t>层高</t>
    <phoneticPr fontId="4" type="noConversion"/>
  </si>
  <si>
    <t>建筑  面积（㎡）</t>
    <phoneticPr fontId="4" type="noConversion"/>
  </si>
  <si>
    <t>分摊的共有建筑面积（㎡）</t>
  </si>
  <si>
    <t>套内建筑面积（㎡）</t>
  </si>
  <si>
    <t>建筑面积单价（元/㎡）</t>
    <phoneticPr fontId="4" type="noConversion"/>
  </si>
  <si>
    <t>套内建筑面积销售单价（元/㎡）</t>
  </si>
  <si>
    <t>总售价(元)</t>
  </si>
  <si>
    <t>优惠折扣及其条件</t>
  </si>
  <si>
    <t>销售
状态</t>
  </si>
  <si>
    <t>备注</t>
  </si>
  <si>
    <t>1号楼</t>
  </si>
  <si>
    <t>本楼栋总面积/均价</t>
  </si>
  <si>
    <t>注：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  <phoneticPr fontId="4" type="noConversion"/>
  </si>
  <si>
    <t>备案机关：</t>
  </si>
  <si>
    <t>企业物价员：</t>
  </si>
  <si>
    <t>价格举报投诉电话：12358</t>
  </si>
  <si>
    <t>企业投诉电话：</t>
  </si>
  <si>
    <t>本表一式两份</t>
  </si>
  <si>
    <t>房地产开发企业名称或中介服务机构名称：清远市勤建房地产开发有限公司</t>
    <phoneticPr fontId="4" type="noConversion"/>
  </si>
  <si>
    <t>项目(楼盘)名称：嘉宝新园2号楼</t>
    <phoneticPr fontId="4" type="noConversion"/>
  </si>
  <si>
    <t>楼  层(F)</t>
    <phoneticPr fontId="4" type="noConversion"/>
  </si>
  <si>
    <t>层高</t>
    <phoneticPr fontId="4" type="noConversion"/>
  </si>
  <si>
    <t>建筑  面积（㎡）</t>
    <phoneticPr fontId="4" type="noConversion"/>
  </si>
  <si>
    <t>建筑面积单价（元/㎡）</t>
    <phoneticPr fontId="4" type="noConversion"/>
  </si>
  <si>
    <t>2号楼</t>
  </si>
  <si>
    <t>2</t>
  </si>
  <si>
    <t>202</t>
  </si>
  <si>
    <t>301</t>
  </si>
  <si>
    <t>3</t>
  </si>
  <si>
    <t>302</t>
  </si>
  <si>
    <t>401</t>
  </si>
  <si>
    <t>4</t>
  </si>
  <si>
    <t>402</t>
  </si>
  <si>
    <t>501</t>
  </si>
  <si>
    <t>5</t>
  </si>
  <si>
    <t>502</t>
  </si>
  <si>
    <t>601</t>
  </si>
  <si>
    <t>6</t>
  </si>
  <si>
    <t>602</t>
  </si>
  <si>
    <t>701</t>
  </si>
  <si>
    <t>7</t>
  </si>
  <si>
    <t>702</t>
  </si>
  <si>
    <t>801</t>
  </si>
  <si>
    <t>8</t>
  </si>
  <si>
    <t>802</t>
  </si>
  <si>
    <t>803</t>
  </si>
  <si>
    <t>901</t>
  </si>
  <si>
    <t>9</t>
  </si>
  <si>
    <t>902</t>
  </si>
  <si>
    <t>10</t>
  </si>
  <si>
    <t>1002</t>
  </si>
  <si>
    <t>1101</t>
  </si>
  <si>
    <t>11</t>
  </si>
  <si>
    <t>1102</t>
  </si>
  <si>
    <t>1201</t>
  </si>
  <si>
    <t>12</t>
  </si>
  <si>
    <t>1301</t>
  </si>
  <si>
    <t>13</t>
  </si>
  <si>
    <t>1302</t>
  </si>
  <si>
    <t>1401</t>
  </si>
  <si>
    <t>14</t>
  </si>
  <si>
    <t>1402</t>
  </si>
  <si>
    <t>1501</t>
  </si>
  <si>
    <t>15</t>
  </si>
  <si>
    <t>1502</t>
  </si>
  <si>
    <t>1601</t>
  </si>
  <si>
    <t>16</t>
  </si>
  <si>
    <t>1602</t>
  </si>
  <si>
    <t>1701</t>
  </si>
  <si>
    <t>17</t>
  </si>
  <si>
    <t>1702</t>
  </si>
  <si>
    <t>1703</t>
  </si>
  <si>
    <t>1801</t>
  </si>
  <si>
    <t>18</t>
  </si>
  <si>
    <t>1802</t>
  </si>
  <si>
    <t>1901</t>
  </si>
  <si>
    <t>19</t>
  </si>
  <si>
    <t>1902</t>
  </si>
  <si>
    <t>1903</t>
  </si>
  <si>
    <t>2001</t>
  </si>
  <si>
    <t>20</t>
  </si>
  <si>
    <t>2002</t>
  </si>
  <si>
    <t>2101</t>
  </si>
  <si>
    <t>21</t>
  </si>
  <si>
    <t>2102</t>
  </si>
  <si>
    <t>2201</t>
  </si>
  <si>
    <t>22</t>
  </si>
  <si>
    <t>2202</t>
  </si>
  <si>
    <t>2203</t>
  </si>
  <si>
    <t>2301</t>
  </si>
  <si>
    <t>23</t>
  </si>
  <si>
    <t>2302</t>
  </si>
  <si>
    <t>2303</t>
  </si>
  <si>
    <t>2401</t>
  </si>
  <si>
    <t>24</t>
  </si>
  <si>
    <t>2402</t>
  </si>
  <si>
    <t>2501</t>
  </si>
  <si>
    <t>25</t>
  </si>
  <si>
    <t>2502</t>
  </si>
  <si>
    <t>2503</t>
  </si>
  <si>
    <t>2601</t>
  </si>
  <si>
    <t>26</t>
  </si>
  <si>
    <t>2602</t>
  </si>
  <si>
    <t>2603</t>
  </si>
  <si>
    <t>2701</t>
  </si>
  <si>
    <t>27</t>
  </si>
  <si>
    <t>2702</t>
  </si>
  <si>
    <t>2703</t>
  </si>
  <si>
    <t>2801</t>
  </si>
  <si>
    <t>28</t>
  </si>
  <si>
    <t>2802</t>
  </si>
  <si>
    <t>2803</t>
  </si>
  <si>
    <t>2901</t>
  </si>
  <si>
    <t>29</t>
  </si>
  <si>
    <t>2902</t>
  </si>
  <si>
    <t>2903</t>
  </si>
  <si>
    <t>3001</t>
  </si>
  <si>
    <t>30</t>
  </si>
  <si>
    <t>3002</t>
  </si>
  <si>
    <t>3003</t>
  </si>
  <si>
    <t>注：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  <phoneticPr fontId="4" type="noConversion"/>
  </si>
  <si>
    <t>项目(楼盘)名称：嘉宝新园3号楼</t>
    <phoneticPr fontId="4" type="noConversion"/>
  </si>
  <si>
    <t>2406</t>
  </si>
  <si>
    <t>3101</t>
  </si>
  <si>
    <t>31</t>
  </si>
  <si>
    <t>3102</t>
  </si>
  <si>
    <t>3103</t>
  </si>
  <si>
    <t>认购</t>
  </si>
  <si>
    <t>四房两厅两卫</t>
  </si>
  <si>
    <t>3米</t>
  </si>
  <si>
    <t>三房两厅两卫</t>
  </si>
  <si>
    <t>五房两厅两卫</t>
  </si>
  <si>
    <t>3号楼</t>
  </si>
  <si>
    <t>未售</t>
  </si>
  <si>
    <t>未售</t>
    <phoneticPr fontId="4" type="noConversion"/>
  </si>
  <si>
    <t>本栋销售住宅共58套，销售住宅总建筑面积：7395.05㎡，套内面积：5920.54㎡，分摊面积：1474.51㎡，原未售单元备案均价：6041元/㎡（建筑面积），现调整为：6000元/㎡（建筑面积）、7494元/㎡（套内建筑面积）。</t>
    <phoneticPr fontId="4" type="noConversion"/>
  </si>
  <si>
    <t>本栋销售住宅共20套，销售住宅总建筑面积：2556.42㎡，套内面积：2005.98㎡，分摊面积：550.44㎡，原未售单元备案均价：5921元/㎡（建筑面积），现调整为：5918元/㎡（建筑面积）、7542元/㎡（套内建筑面积）。</t>
    <phoneticPr fontId="4" type="noConversion"/>
  </si>
  <si>
    <t>本栋销售住宅共45套，销售住宅总建筑面积：5386.6㎡，套内面积：4399.88㎡，分摊面积：986.72㎡，原未售单元备案均价：6043元/㎡（建筑面积），现调整为：6091元/㎡（建筑面积）、7457元/㎡（套内建筑面积）。</t>
    <phoneticPr fontId="4" type="noConversion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</si>
</sst>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_ "/>
    <numFmt numFmtId="178" formatCode="0.00_);[Red]\(0.00\)"/>
    <numFmt numFmtId="179" formatCode="0.00000_);[Red]\(0.00000\)"/>
  </numFmts>
  <fonts count="13">
    <font>
      <sz val="12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6"/>
      <name val="黑体"/>
      <family val="3"/>
      <charset val="134"/>
    </font>
    <font>
      <sz val="9"/>
      <name val="宋体"/>
      <family val="3"/>
      <charset val="134"/>
    </font>
    <font>
      <sz val="20"/>
      <name val="方正小标宋简体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3"/>
      <charset val="134"/>
    </font>
    <font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7" fillId="0" borderId="2" xfId="0" applyNumberFormat="1" applyFont="1" applyFill="1" applyBorder="1" applyAlignment="1">
      <alignment horizont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177" fontId="9" fillId="0" borderId="2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>
      <alignment vertical="center"/>
    </xf>
    <xf numFmtId="0" fontId="7" fillId="0" borderId="2" xfId="0" applyFont="1" applyFill="1" applyBorder="1" applyAlignment="1">
      <alignment horizontal="center"/>
    </xf>
    <xf numFmtId="176" fontId="9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176" fontId="9" fillId="0" borderId="2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78" fontId="7" fillId="0" borderId="2" xfId="0" quotePrefix="1" applyNumberFormat="1" applyFont="1" applyFill="1" applyBorder="1" applyAlignment="1">
      <alignment horizontal="center"/>
    </xf>
    <xf numFmtId="178" fontId="7" fillId="0" borderId="2" xfId="0" applyNumberFormat="1" applyFont="1" applyFill="1" applyBorder="1" applyAlignment="1">
      <alignment horizontal="center"/>
    </xf>
    <xf numFmtId="0" fontId="12" fillId="0" borderId="0" xfId="0" applyFont="1" applyFill="1">
      <alignment vertical="center"/>
    </xf>
    <xf numFmtId="0" fontId="6" fillId="0" borderId="2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8" xfId="0" applyFont="1" applyFill="1" applyBorder="1" applyAlignment="1">
      <alignment horizontal="center"/>
    </xf>
    <xf numFmtId="179" fontId="7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/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opLeftCell="A7" workbookViewId="0">
      <selection activeCell="P10" sqref="P10"/>
    </sheetView>
  </sheetViews>
  <sheetFormatPr defaultColWidth="9" defaultRowHeight="14.25"/>
  <cols>
    <col min="1" max="1" width="3.875" style="2" customWidth="1"/>
    <col min="2" max="2" width="6.875" style="2" customWidth="1"/>
    <col min="3" max="3" width="4.75" style="2" customWidth="1"/>
    <col min="4" max="4" width="4.5" style="2" customWidth="1"/>
    <col min="5" max="5" width="10.75" style="2" customWidth="1"/>
    <col min="6" max="6" width="3.625" style="2" customWidth="1"/>
    <col min="7" max="7" width="8" style="2" customWidth="1"/>
    <col min="8" max="8" width="9" style="2"/>
    <col min="9" max="9" width="7.625" style="2" customWidth="1"/>
    <col min="10" max="10" width="9.375" style="2" customWidth="1"/>
    <col min="11" max="11" width="11.125" style="2" customWidth="1"/>
    <col min="12" max="12" width="9.125" style="2" customWidth="1"/>
    <col min="13" max="13" width="10.75" style="2" customWidth="1"/>
    <col min="14" max="14" width="6.25" style="2" customWidth="1"/>
    <col min="15" max="15" width="16.75" style="2" customWidth="1"/>
    <col min="16" max="16" width="9" style="2"/>
    <col min="17" max="17" width="10.875" style="2" customWidth="1"/>
    <col min="18" max="16384" width="9" style="2"/>
  </cols>
  <sheetData>
    <row r="1" spans="1:26" ht="18" customHeight="1">
      <c r="A1" s="34" t="s">
        <v>0</v>
      </c>
      <c r="B1" s="34"/>
    </row>
    <row r="2" spans="1:26" ht="30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26" ht="25.5" customHeight="1">
      <c r="A3" s="12" t="s">
        <v>2</v>
      </c>
      <c r="B3" s="13"/>
      <c r="C3" s="13"/>
      <c r="D3" s="13"/>
      <c r="E3" s="13"/>
      <c r="F3" s="13"/>
      <c r="G3" s="14"/>
      <c r="H3" s="14"/>
      <c r="K3" s="3" t="s">
        <v>3</v>
      </c>
      <c r="M3" s="14"/>
      <c r="N3" s="15"/>
      <c r="O3" s="15"/>
    </row>
    <row r="4" spans="1:26" ht="29.25" customHeight="1">
      <c r="A4" s="36" t="s">
        <v>4</v>
      </c>
      <c r="B4" s="38" t="s">
        <v>5</v>
      </c>
      <c r="C4" s="38" t="s">
        <v>6</v>
      </c>
      <c r="D4" s="38" t="s">
        <v>7</v>
      </c>
      <c r="E4" s="38" t="s">
        <v>8</v>
      </c>
      <c r="F4" s="38" t="s">
        <v>9</v>
      </c>
      <c r="G4" s="38" t="s">
        <v>10</v>
      </c>
      <c r="H4" s="38" t="s">
        <v>11</v>
      </c>
      <c r="I4" s="38" t="s">
        <v>12</v>
      </c>
      <c r="J4" s="38" t="s">
        <v>13</v>
      </c>
      <c r="K4" s="38" t="s">
        <v>14</v>
      </c>
      <c r="L4" s="38" t="s">
        <v>15</v>
      </c>
      <c r="M4" s="38" t="s">
        <v>16</v>
      </c>
      <c r="N4" s="38" t="s">
        <v>17</v>
      </c>
      <c r="O4" s="36" t="s">
        <v>18</v>
      </c>
      <c r="R4"/>
      <c r="S4"/>
      <c r="T4"/>
      <c r="U4"/>
      <c r="V4" s="29"/>
      <c r="W4"/>
      <c r="X4"/>
      <c r="Y4" s="29"/>
      <c r="Z4"/>
    </row>
    <row r="5" spans="1:26">
      <c r="A5" s="37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7"/>
      <c r="R5" s="29"/>
      <c r="S5" s="29"/>
      <c r="T5" s="29"/>
      <c r="U5" s="29"/>
      <c r="V5" s="29"/>
      <c r="X5" s="30"/>
      <c r="Y5" s="29"/>
      <c r="Z5"/>
    </row>
    <row r="6" spans="1:26" ht="22.5" customHeight="1">
      <c r="A6" s="16">
        <v>1</v>
      </c>
      <c r="B6" s="1" t="s">
        <v>19</v>
      </c>
      <c r="C6" s="5">
        <v>301</v>
      </c>
      <c r="D6" s="5">
        <v>3</v>
      </c>
      <c r="E6" s="1" t="s">
        <v>137</v>
      </c>
      <c r="F6" s="4" t="s">
        <v>138</v>
      </c>
      <c r="G6" s="5">
        <v>136.26</v>
      </c>
      <c r="H6" s="16">
        <v>29.339999999999989</v>
      </c>
      <c r="I6" s="5">
        <v>106.92</v>
      </c>
      <c r="J6" s="5">
        <f>ROUND(L6/G6,0)</f>
        <v>6652</v>
      </c>
      <c r="K6" s="5">
        <f>ROUND(L6/I6,0)</f>
        <v>8477</v>
      </c>
      <c r="L6" s="5">
        <v>906395</v>
      </c>
      <c r="M6" s="16"/>
      <c r="N6" s="16" t="s">
        <v>143</v>
      </c>
      <c r="O6" s="16"/>
    </row>
    <row r="7" spans="1:26" ht="22.5" customHeight="1">
      <c r="A7" s="16">
        <v>2</v>
      </c>
      <c r="B7" s="1" t="s">
        <v>19</v>
      </c>
      <c r="C7" s="5">
        <v>701</v>
      </c>
      <c r="D7" s="5">
        <v>7</v>
      </c>
      <c r="E7" s="1" t="s">
        <v>137</v>
      </c>
      <c r="F7" s="4" t="s">
        <v>138</v>
      </c>
      <c r="G7" s="5">
        <v>136.26</v>
      </c>
      <c r="H7" s="16">
        <v>29.339999999999989</v>
      </c>
      <c r="I7" s="5">
        <v>106.92</v>
      </c>
      <c r="J7" s="5">
        <f t="shared" ref="J7:J25" si="0">ROUND(L7/G7,0)</f>
        <v>5733</v>
      </c>
      <c r="K7" s="5">
        <f t="shared" ref="K7:K25" si="1">ROUND(L7/I7,0)</f>
        <v>7306</v>
      </c>
      <c r="L7" s="5">
        <v>781189</v>
      </c>
      <c r="M7" s="16"/>
      <c r="N7" s="31" t="s">
        <v>142</v>
      </c>
      <c r="O7" s="16"/>
    </row>
    <row r="8" spans="1:26" ht="22.5" customHeight="1">
      <c r="A8" s="16">
        <v>3</v>
      </c>
      <c r="B8" s="1" t="s">
        <v>19</v>
      </c>
      <c r="C8" s="5">
        <v>801</v>
      </c>
      <c r="D8" s="5">
        <v>8</v>
      </c>
      <c r="E8" s="1" t="s">
        <v>137</v>
      </c>
      <c r="F8" s="4" t="s">
        <v>138</v>
      </c>
      <c r="G8" s="5">
        <v>136.26</v>
      </c>
      <c r="H8" s="16">
        <v>29.339999999999989</v>
      </c>
      <c r="I8" s="5">
        <v>106.92</v>
      </c>
      <c r="J8" s="5">
        <f t="shared" si="0"/>
        <v>5778</v>
      </c>
      <c r="K8" s="5">
        <f t="shared" si="1"/>
        <v>7364</v>
      </c>
      <c r="L8" s="5">
        <v>787310</v>
      </c>
      <c r="M8" s="16"/>
      <c r="N8" s="31" t="s">
        <v>142</v>
      </c>
      <c r="O8" s="16"/>
    </row>
    <row r="9" spans="1:26" ht="22.5" customHeight="1">
      <c r="A9" s="16">
        <v>4</v>
      </c>
      <c r="B9" s="1" t="s">
        <v>19</v>
      </c>
      <c r="C9" s="5">
        <v>901</v>
      </c>
      <c r="D9" s="5">
        <v>9</v>
      </c>
      <c r="E9" s="1" t="s">
        <v>137</v>
      </c>
      <c r="F9" s="4" t="s">
        <v>138</v>
      </c>
      <c r="G9" s="5">
        <v>136.26</v>
      </c>
      <c r="H9" s="16">
        <v>29.339999999999989</v>
      </c>
      <c r="I9" s="5">
        <v>106.92</v>
      </c>
      <c r="J9" s="5">
        <f t="shared" si="0"/>
        <v>5724</v>
      </c>
      <c r="K9" s="5">
        <f t="shared" si="1"/>
        <v>7295</v>
      </c>
      <c r="L9" s="5">
        <v>779974</v>
      </c>
      <c r="M9" s="16"/>
      <c r="N9" s="16" t="s">
        <v>142</v>
      </c>
      <c r="O9" s="16"/>
    </row>
    <row r="10" spans="1:26" ht="22.5" customHeight="1">
      <c r="A10" s="16">
        <v>5</v>
      </c>
      <c r="B10" s="1" t="s">
        <v>19</v>
      </c>
      <c r="C10" s="5">
        <v>902</v>
      </c>
      <c r="D10" s="5">
        <v>9</v>
      </c>
      <c r="E10" s="1" t="s">
        <v>139</v>
      </c>
      <c r="F10" s="4" t="s">
        <v>138</v>
      </c>
      <c r="G10" s="5">
        <v>108.13</v>
      </c>
      <c r="H10" s="16">
        <v>23.28</v>
      </c>
      <c r="I10" s="5">
        <v>84.85</v>
      </c>
      <c r="J10" s="5">
        <f t="shared" si="0"/>
        <v>5769</v>
      </c>
      <c r="K10" s="5">
        <f t="shared" si="1"/>
        <v>7352</v>
      </c>
      <c r="L10" s="5">
        <v>623775</v>
      </c>
      <c r="M10" s="16"/>
      <c r="N10" s="31" t="s">
        <v>142</v>
      </c>
      <c r="O10" s="16"/>
    </row>
    <row r="11" spans="1:26" ht="22.5" customHeight="1">
      <c r="A11" s="16">
        <v>6</v>
      </c>
      <c r="B11" s="1" t="s">
        <v>19</v>
      </c>
      <c r="C11" s="5">
        <v>1002</v>
      </c>
      <c r="D11" s="5">
        <v>10</v>
      </c>
      <c r="E11" s="1" t="s">
        <v>139</v>
      </c>
      <c r="F11" s="4" t="s">
        <v>138</v>
      </c>
      <c r="G11" s="5">
        <v>108.13</v>
      </c>
      <c r="H11" s="16">
        <v>23.28</v>
      </c>
      <c r="I11" s="5">
        <v>84.85</v>
      </c>
      <c r="J11" s="5">
        <f t="shared" si="0"/>
        <v>5706</v>
      </c>
      <c r="K11" s="5">
        <f t="shared" si="1"/>
        <v>7272</v>
      </c>
      <c r="L11" s="5">
        <v>617024</v>
      </c>
      <c r="M11" s="16"/>
      <c r="N11" s="16" t="s">
        <v>136</v>
      </c>
      <c r="O11" s="16"/>
    </row>
    <row r="12" spans="1:26" ht="22.5" customHeight="1">
      <c r="A12" s="16">
        <v>7</v>
      </c>
      <c r="B12" s="1" t="s">
        <v>19</v>
      </c>
      <c r="C12" s="5">
        <v>1101</v>
      </c>
      <c r="D12" s="5">
        <v>11</v>
      </c>
      <c r="E12" s="1" t="s">
        <v>137</v>
      </c>
      <c r="F12" s="4" t="s">
        <v>138</v>
      </c>
      <c r="G12" s="5">
        <v>136.26</v>
      </c>
      <c r="H12" s="16">
        <v>29.339999999999989</v>
      </c>
      <c r="I12" s="5">
        <v>106.92</v>
      </c>
      <c r="J12" s="5">
        <f t="shared" si="0"/>
        <v>5868</v>
      </c>
      <c r="K12" s="5">
        <f t="shared" si="1"/>
        <v>7478</v>
      </c>
      <c r="L12" s="5">
        <v>799574</v>
      </c>
      <c r="M12" s="16"/>
      <c r="N12" s="31" t="s">
        <v>142</v>
      </c>
      <c r="O12" s="16"/>
    </row>
    <row r="13" spans="1:26" ht="22.5" customHeight="1">
      <c r="A13" s="16">
        <v>8</v>
      </c>
      <c r="B13" s="1" t="s">
        <v>19</v>
      </c>
      <c r="C13" s="5">
        <v>1201</v>
      </c>
      <c r="D13" s="5">
        <v>12</v>
      </c>
      <c r="E13" s="1" t="s">
        <v>137</v>
      </c>
      <c r="F13" s="4" t="s">
        <v>138</v>
      </c>
      <c r="G13" s="5">
        <v>136.26</v>
      </c>
      <c r="H13" s="16">
        <v>29.339999999999989</v>
      </c>
      <c r="I13" s="5">
        <v>106.92</v>
      </c>
      <c r="J13" s="5">
        <f t="shared" si="0"/>
        <v>5888</v>
      </c>
      <c r="K13" s="5">
        <f t="shared" si="1"/>
        <v>7504</v>
      </c>
      <c r="L13" s="5">
        <v>802299</v>
      </c>
      <c r="M13" s="16"/>
      <c r="N13" s="31" t="s">
        <v>142</v>
      </c>
      <c r="O13" s="16"/>
    </row>
    <row r="14" spans="1:26" ht="22.5" customHeight="1">
      <c r="A14" s="16">
        <v>9</v>
      </c>
      <c r="B14" s="1" t="s">
        <v>19</v>
      </c>
      <c r="C14" s="5">
        <v>1301</v>
      </c>
      <c r="D14" s="5">
        <v>13</v>
      </c>
      <c r="E14" s="1" t="s">
        <v>137</v>
      </c>
      <c r="F14" s="4" t="s">
        <v>138</v>
      </c>
      <c r="G14" s="5">
        <v>136.26</v>
      </c>
      <c r="H14" s="16">
        <v>29.339999999999989</v>
      </c>
      <c r="I14" s="5">
        <v>106.92</v>
      </c>
      <c r="J14" s="5">
        <f t="shared" si="0"/>
        <v>6108</v>
      </c>
      <c r="K14" s="5">
        <f t="shared" si="1"/>
        <v>7784</v>
      </c>
      <c r="L14" s="5">
        <v>832276</v>
      </c>
      <c r="M14" s="16"/>
      <c r="N14" s="16" t="s">
        <v>142</v>
      </c>
      <c r="O14" s="16"/>
    </row>
    <row r="15" spans="1:26" ht="22.5" customHeight="1">
      <c r="A15" s="16">
        <v>10</v>
      </c>
      <c r="B15" s="1" t="s">
        <v>19</v>
      </c>
      <c r="C15" s="5">
        <v>1302</v>
      </c>
      <c r="D15" s="5">
        <v>13</v>
      </c>
      <c r="E15" s="1" t="s">
        <v>139</v>
      </c>
      <c r="F15" s="4" t="s">
        <v>138</v>
      </c>
      <c r="G15" s="5">
        <v>108.13</v>
      </c>
      <c r="H15" s="16">
        <v>23.28</v>
      </c>
      <c r="I15" s="5">
        <v>84.85</v>
      </c>
      <c r="J15" s="5">
        <f t="shared" si="0"/>
        <v>5858</v>
      </c>
      <c r="K15" s="5">
        <f t="shared" si="1"/>
        <v>7465</v>
      </c>
      <c r="L15" s="5">
        <v>633426</v>
      </c>
      <c r="M15" s="16"/>
      <c r="N15" s="31" t="s">
        <v>142</v>
      </c>
      <c r="O15" s="16"/>
    </row>
    <row r="16" spans="1:26" ht="22.5" customHeight="1">
      <c r="A16" s="16">
        <v>11</v>
      </c>
      <c r="B16" s="1" t="s">
        <v>19</v>
      </c>
      <c r="C16" s="5">
        <v>1401</v>
      </c>
      <c r="D16" s="5">
        <v>14</v>
      </c>
      <c r="E16" s="1" t="s">
        <v>137</v>
      </c>
      <c r="F16" s="4" t="s">
        <v>138</v>
      </c>
      <c r="G16" s="5">
        <v>136.26</v>
      </c>
      <c r="H16" s="16">
        <v>29.339999999999989</v>
      </c>
      <c r="I16" s="5">
        <v>106.92</v>
      </c>
      <c r="J16" s="5">
        <f t="shared" si="0"/>
        <v>5662</v>
      </c>
      <c r="K16" s="5">
        <f t="shared" si="1"/>
        <v>7215</v>
      </c>
      <c r="L16" s="5">
        <v>771467</v>
      </c>
      <c r="M16" s="16"/>
      <c r="N16" s="16" t="s">
        <v>136</v>
      </c>
      <c r="O16" s="16"/>
    </row>
    <row r="17" spans="1:22" ht="22.5" customHeight="1">
      <c r="A17" s="16">
        <v>12</v>
      </c>
      <c r="B17" s="1" t="s">
        <v>19</v>
      </c>
      <c r="C17" s="5">
        <v>1501</v>
      </c>
      <c r="D17" s="5">
        <v>15</v>
      </c>
      <c r="E17" s="1" t="s">
        <v>137</v>
      </c>
      <c r="F17" s="4" t="s">
        <v>138</v>
      </c>
      <c r="G17" s="5">
        <v>136.26</v>
      </c>
      <c r="H17" s="16">
        <v>29.339999999999989</v>
      </c>
      <c r="I17" s="5">
        <v>106.92</v>
      </c>
      <c r="J17" s="5">
        <f t="shared" si="0"/>
        <v>6148</v>
      </c>
      <c r="K17" s="5">
        <f t="shared" si="1"/>
        <v>7835</v>
      </c>
      <c r="L17" s="5">
        <v>837726</v>
      </c>
      <c r="M17" s="16"/>
      <c r="N17" s="16" t="s">
        <v>142</v>
      </c>
      <c r="O17" s="16"/>
    </row>
    <row r="18" spans="1:22" ht="22.5" customHeight="1">
      <c r="A18" s="16">
        <v>13</v>
      </c>
      <c r="B18" s="1" t="s">
        <v>19</v>
      </c>
      <c r="C18" s="5">
        <v>1502</v>
      </c>
      <c r="D18" s="5">
        <v>15</v>
      </c>
      <c r="E18" s="1" t="s">
        <v>139</v>
      </c>
      <c r="F18" s="4" t="s">
        <v>138</v>
      </c>
      <c r="G18" s="5">
        <v>108.13</v>
      </c>
      <c r="H18" s="16">
        <v>23.28</v>
      </c>
      <c r="I18" s="5">
        <v>84.85</v>
      </c>
      <c r="J18" s="5">
        <f t="shared" si="0"/>
        <v>5898</v>
      </c>
      <c r="K18" s="5">
        <f t="shared" si="1"/>
        <v>7516</v>
      </c>
      <c r="L18" s="5">
        <v>637751</v>
      </c>
      <c r="M18" s="16"/>
      <c r="N18" s="31" t="s">
        <v>142</v>
      </c>
      <c r="O18" s="16"/>
    </row>
    <row r="19" spans="1:22" ht="22.5" customHeight="1">
      <c r="A19" s="16">
        <v>14</v>
      </c>
      <c r="B19" s="1" t="s">
        <v>19</v>
      </c>
      <c r="C19" s="5">
        <v>1601</v>
      </c>
      <c r="D19" s="5">
        <v>16</v>
      </c>
      <c r="E19" s="1" t="s">
        <v>137</v>
      </c>
      <c r="F19" s="4" t="s">
        <v>138</v>
      </c>
      <c r="G19" s="5">
        <v>136.26</v>
      </c>
      <c r="H19" s="16">
        <v>29.339999999999989</v>
      </c>
      <c r="I19" s="5">
        <v>106.92</v>
      </c>
      <c r="J19" s="5">
        <f t="shared" si="0"/>
        <v>5868</v>
      </c>
      <c r="K19" s="5">
        <f t="shared" si="1"/>
        <v>7478</v>
      </c>
      <c r="L19" s="5">
        <v>799574</v>
      </c>
      <c r="M19" s="16"/>
      <c r="N19" s="16" t="s">
        <v>142</v>
      </c>
      <c r="O19" s="16"/>
    </row>
    <row r="20" spans="1:22" ht="22.5" customHeight="1">
      <c r="A20" s="16">
        <v>15</v>
      </c>
      <c r="B20" s="1" t="s">
        <v>19</v>
      </c>
      <c r="C20" s="5">
        <v>1701</v>
      </c>
      <c r="D20" s="5">
        <v>17</v>
      </c>
      <c r="E20" s="1" t="s">
        <v>137</v>
      </c>
      <c r="F20" s="4" t="s">
        <v>138</v>
      </c>
      <c r="G20" s="5">
        <v>136.26</v>
      </c>
      <c r="H20" s="16">
        <v>29.339999999999989</v>
      </c>
      <c r="I20" s="5">
        <v>106.92</v>
      </c>
      <c r="J20" s="5">
        <f t="shared" si="0"/>
        <v>6168</v>
      </c>
      <c r="K20" s="5">
        <f t="shared" si="1"/>
        <v>7861</v>
      </c>
      <c r="L20" s="5">
        <v>840452</v>
      </c>
      <c r="M20" s="16"/>
      <c r="N20" s="16" t="s">
        <v>142</v>
      </c>
      <c r="O20" s="16"/>
    </row>
    <row r="21" spans="1:22" ht="22.5" customHeight="1">
      <c r="A21" s="16">
        <v>16</v>
      </c>
      <c r="B21" s="1" t="s">
        <v>19</v>
      </c>
      <c r="C21" s="5">
        <v>1801</v>
      </c>
      <c r="D21" s="5">
        <v>18</v>
      </c>
      <c r="E21" s="1" t="s">
        <v>137</v>
      </c>
      <c r="F21" s="4" t="s">
        <v>138</v>
      </c>
      <c r="G21" s="5">
        <v>136.26</v>
      </c>
      <c r="H21" s="16">
        <v>29.339999999999989</v>
      </c>
      <c r="I21" s="5">
        <v>106.92</v>
      </c>
      <c r="J21" s="5">
        <f t="shared" si="0"/>
        <v>5968</v>
      </c>
      <c r="K21" s="5">
        <f t="shared" si="1"/>
        <v>7606</v>
      </c>
      <c r="L21" s="5">
        <v>813200</v>
      </c>
      <c r="M21" s="16"/>
      <c r="N21" s="16" t="s">
        <v>142</v>
      </c>
      <c r="O21" s="16"/>
    </row>
    <row r="22" spans="1:22" ht="22.5" customHeight="1">
      <c r="A22" s="16">
        <v>17</v>
      </c>
      <c r="B22" s="1" t="s">
        <v>19</v>
      </c>
      <c r="C22" s="5">
        <v>1802</v>
      </c>
      <c r="D22" s="5">
        <v>18</v>
      </c>
      <c r="E22" s="1" t="s">
        <v>139</v>
      </c>
      <c r="F22" s="4" t="s">
        <v>138</v>
      </c>
      <c r="G22" s="5">
        <v>108.13</v>
      </c>
      <c r="H22" s="16">
        <v>23.28</v>
      </c>
      <c r="I22" s="5">
        <v>84.85</v>
      </c>
      <c r="J22" s="5">
        <f t="shared" si="0"/>
        <v>5918</v>
      </c>
      <c r="K22" s="5">
        <f t="shared" si="1"/>
        <v>7542</v>
      </c>
      <c r="L22" s="5">
        <v>639913</v>
      </c>
      <c r="M22" s="16"/>
      <c r="N22" s="16" t="s">
        <v>142</v>
      </c>
      <c r="O22" s="16"/>
    </row>
    <row r="23" spans="1:22" ht="22.5" customHeight="1">
      <c r="A23" s="16">
        <v>18</v>
      </c>
      <c r="B23" s="1" t="s">
        <v>19</v>
      </c>
      <c r="C23" s="5">
        <v>1901</v>
      </c>
      <c r="D23" s="5">
        <v>19</v>
      </c>
      <c r="E23" s="1" t="s">
        <v>137</v>
      </c>
      <c r="F23" s="4" t="s">
        <v>138</v>
      </c>
      <c r="G23" s="5">
        <v>136.26</v>
      </c>
      <c r="H23" s="16">
        <v>29.339999999999989</v>
      </c>
      <c r="I23" s="5">
        <v>106.92</v>
      </c>
      <c r="J23" s="5">
        <f t="shared" si="0"/>
        <v>6128</v>
      </c>
      <c r="K23" s="5">
        <f t="shared" si="1"/>
        <v>7810</v>
      </c>
      <c r="L23" s="5">
        <v>835001</v>
      </c>
      <c r="M23" s="16"/>
      <c r="N23" s="16" t="s">
        <v>142</v>
      </c>
      <c r="O23" s="16"/>
    </row>
    <row r="24" spans="1:22" ht="22.5" customHeight="1">
      <c r="A24" s="16">
        <v>19</v>
      </c>
      <c r="B24" s="1" t="s">
        <v>19</v>
      </c>
      <c r="C24" s="5">
        <v>1902</v>
      </c>
      <c r="D24" s="5">
        <v>19</v>
      </c>
      <c r="E24" s="1" t="s">
        <v>139</v>
      </c>
      <c r="F24" s="4" t="s">
        <v>138</v>
      </c>
      <c r="G24" s="5">
        <v>108.13</v>
      </c>
      <c r="H24" s="16">
        <v>23.28</v>
      </c>
      <c r="I24" s="5">
        <v>84.85</v>
      </c>
      <c r="J24" s="5">
        <f t="shared" si="0"/>
        <v>6078</v>
      </c>
      <c r="K24" s="5">
        <f t="shared" si="1"/>
        <v>7746</v>
      </c>
      <c r="L24" s="5">
        <v>657214</v>
      </c>
      <c r="M24" s="16"/>
      <c r="N24" s="16" t="s">
        <v>142</v>
      </c>
      <c r="O24" s="16"/>
    </row>
    <row r="25" spans="1:22" ht="22.5" customHeight="1">
      <c r="A25" s="16">
        <v>20</v>
      </c>
      <c r="B25" s="1" t="s">
        <v>19</v>
      </c>
      <c r="C25" s="5">
        <v>2001</v>
      </c>
      <c r="D25" s="5">
        <v>20</v>
      </c>
      <c r="E25" s="1" t="s">
        <v>137</v>
      </c>
      <c r="F25" s="4" t="s">
        <v>138</v>
      </c>
      <c r="G25" s="5">
        <v>136.26</v>
      </c>
      <c r="H25" s="16">
        <v>29.339999999999989</v>
      </c>
      <c r="I25" s="5">
        <v>106.92</v>
      </c>
      <c r="J25" s="5">
        <f t="shared" si="0"/>
        <v>5376</v>
      </c>
      <c r="K25" s="5">
        <f t="shared" si="1"/>
        <v>6852</v>
      </c>
      <c r="L25" s="5">
        <v>732577</v>
      </c>
      <c r="M25" s="16"/>
      <c r="N25" s="31" t="s">
        <v>136</v>
      </c>
      <c r="O25" s="16"/>
    </row>
    <row r="26" spans="1:22" s="7" customFormat="1" ht="24.95" customHeight="1">
      <c r="A26" s="41" t="s">
        <v>20</v>
      </c>
      <c r="B26" s="42"/>
      <c r="C26" s="42"/>
      <c r="D26" s="42"/>
      <c r="E26" s="42"/>
      <c r="F26" s="43"/>
      <c r="G26" s="17">
        <f>SUM(G6:G25)</f>
        <v>2556.420000000001</v>
      </c>
      <c r="H26" s="17">
        <f t="shared" ref="H26:I26" si="2">SUM(H6:H25)</f>
        <v>550.43999999999983</v>
      </c>
      <c r="I26" s="17">
        <f t="shared" si="2"/>
        <v>2005.98</v>
      </c>
      <c r="J26" s="18">
        <f t="shared" ref="J26" si="3">ROUND(L26/G26,0)</f>
        <v>5918</v>
      </c>
      <c r="K26" s="18">
        <f t="shared" ref="K26" si="4">ROUND(L26/I26,0)</f>
        <v>7542</v>
      </c>
      <c r="L26" s="18">
        <f>SUM(L6:L25)</f>
        <v>15128117</v>
      </c>
      <c r="M26" s="17"/>
      <c r="N26" s="19"/>
      <c r="O26" s="20"/>
      <c r="Q26" s="2"/>
      <c r="R26" s="2"/>
      <c r="S26" s="2"/>
      <c r="T26" s="2"/>
      <c r="U26" s="2"/>
      <c r="V26" s="2"/>
    </row>
    <row r="27" spans="1:22" s="7" customFormat="1" ht="32.1" customHeight="1">
      <c r="A27" s="44" t="s">
        <v>145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1:22" s="7" customFormat="1" ht="54" customHeight="1">
      <c r="A28" s="45" t="s">
        <v>21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1:22" s="7" customFormat="1" ht="21.75" customHeight="1">
      <c r="A29" s="40" t="s">
        <v>22</v>
      </c>
      <c r="B29" s="40"/>
      <c r="C29" s="40"/>
      <c r="D29" s="40"/>
      <c r="E29" s="40"/>
      <c r="F29" s="11"/>
      <c r="G29" s="11"/>
      <c r="H29" s="11"/>
      <c r="I29" s="11"/>
      <c r="J29" s="11"/>
      <c r="K29" s="40" t="s">
        <v>23</v>
      </c>
      <c r="L29" s="40"/>
      <c r="M29" s="11"/>
      <c r="N29" s="6"/>
      <c r="O29" s="6"/>
    </row>
    <row r="30" spans="1:22" s="7" customFormat="1" ht="21.75" customHeight="1">
      <c r="A30" s="40" t="s">
        <v>24</v>
      </c>
      <c r="B30" s="40"/>
      <c r="C30" s="40"/>
      <c r="D30" s="40"/>
      <c r="E30" s="40"/>
      <c r="F30" s="6"/>
      <c r="G30" s="6"/>
      <c r="H30" s="6"/>
      <c r="I30" s="6"/>
      <c r="J30" s="6"/>
      <c r="K30" s="40" t="s">
        <v>25</v>
      </c>
      <c r="L30" s="40"/>
      <c r="M30" s="11"/>
      <c r="N30" s="6"/>
      <c r="O30" s="6"/>
    </row>
    <row r="31" spans="1:22" s="7" customFormat="1" ht="21.75" customHeight="1">
      <c r="A31" s="40" t="s">
        <v>26</v>
      </c>
      <c r="B31" s="40"/>
      <c r="C31" s="40"/>
      <c r="D31" s="40"/>
      <c r="E31" s="40"/>
    </row>
  </sheetData>
  <autoFilter ref="A5:O31"/>
  <sortState ref="A6:AB31">
    <sortCondition ref="D6:D31"/>
  </sortState>
  <mergeCells count="25">
    <mergeCell ref="A31:E31"/>
    <mergeCell ref="O4:O5"/>
    <mergeCell ref="A26:F26"/>
    <mergeCell ref="A27:O27"/>
    <mergeCell ref="I4:I5"/>
    <mergeCell ref="J4:J5"/>
    <mergeCell ref="K4:K5"/>
    <mergeCell ref="L4:L5"/>
    <mergeCell ref="M4:M5"/>
    <mergeCell ref="N4:N5"/>
    <mergeCell ref="A28:O28"/>
    <mergeCell ref="A29:E29"/>
    <mergeCell ref="K29:L29"/>
    <mergeCell ref="A30:E30"/>
    <mergeCell ref="K30:L30"/>
    <mergeCell ref="A1:B1"/>
    <mergeCell ref="A2:O2"/>
    <mergeCell ref="A4:A5"/>
    <mergeCell ref="B4:B5"/>
    <mergeCell ref="C4:C5"/>
    <mergeCell ref="D4:D5"/>
    <mergeCell ref="E4:E5"/>
    <mergeCell ref="F4:F5"/>
    <mergeCell ref="G4:G5"/>
    <mergeCell ref="H4:H5"/>
  </mergeCells>
  <phoneticPr fontId="4" type="noConversion"/>
  <pageMargins left="0.47244094488188981" right="0.31496062992125984" top="0.47244094488188981" bottom="0.47244094488188981" header="0.19685039370078741" footer="0.19685039370078741"/>
  <pageSetup paperSize="9" firstPageNumber="42949631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9"/>
  <sheetViews>
    <sheetView zoomScale="115" zoomScaleNormal="115" workbookViewId="0">
      <selection activeCell="C20" sqref="C20"/>
    </sheetView>
  </sheetViews>
  <sheetFormatPr defaultColWidth="9" defaultRowHeight="14.25"/>
  <cols>
    <col min="1" max="1" width="3.875" style="2" customWidth="1"/>
    <col min="2" max="2" width="6.875" style="2" customWidth="1"/>
    <col min="3" max="3" width="4.75" style="2" customWidth="1"/>
    <col min="4" max="4" width="4.5" style="2" customWidth="1"/>
    <col min="5" max="5" width="10.75" style="2" customWidth="1"/>
    <col min="6" max="6" width="3.625" style="2" customWidth="1"/>
    <col min="7" max="7" width="8" style="2" customWidth="1"/>
    <col min="8" max="8" width="9" style="2"/>
    <col min="9" max="9" width="8.625" style="2" customWidth="1"/>
    <col min="10" max="10" width="9.375" style="2" customWidth="1"/>
    <col min="11" max="11" width="11.125" style="2" customWidth="1"/>
    <col min="12" max="12" width="9.125" style="2" customWidth="1"/>
    <col min="13" max="13" width="10.75" style="2" customWidth="1"/>
    <col min="14" max="14" width="6.25" style="2" customWidth="1"/>
    <col min="15" max="15" width="16.75" style="2" customWidth="1"/>
    <col min="16" max="16" width="9.5" style="55" customWidth="1"/>
    <col min="17" max="17" width="9.5" style="2" customWidth="1"/>
    <col min="18" max="18" width="10.75" style="2" customWidth="1"/>
    <col min="19" max="21" width="9" style="2"/>
    <col min="22" max="22" width="9.375" style="2" customWidth="1"/>
    <col min="23" max="16384" width="9" style="2"/>
  </cols>
  <sheetData>
    <row r="1" spans="1:28" ht="18" customHeight="1">
      <c r="A1" s="34" t="s">
        <v>0</v>
      </c>
      <c r="B1" s="34"/>
    </row>
    <row r="2" spans="1:28" ht="28.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28" ht="27" customHeight="1">
      <c r="A3" s="12" t="s">
        <v>27</v>
      </c>
      <c r="B3" s="13"/>
      <c r="C3" s="13"/>
      <c r="D3" s="13"/>
      <c r="E3" s="13"/>
      <c r="F3" s="13"/>
      <c r="G3" s="14"/>
      <c r="H3" s="14"/>
      <c r="K3" s="3" t="s">
        <v>28</v>
      </c>
      <c r="M3" s="14"/>
      <c r="N3" s="15"/>
      <c r="O3" s="15"/>
    </row>
    <row r="4" spans="1:28" ht="30" customHeight="1">
      <c r="A4" s="48" t="s">
        <v>4</v>
      </c>
      <c r="B4" s="47" t="s">
        <v>5</v>
      </c>
      <c r="C4" s="47" t="s">
        <v>6</v>
      </c>
      <c r="D4" s="47" t="s">
        <v>29</v>
      </c>
      <c r="E4" s="47" t="s">
        <v>8</v>
      </c>
      <c r="F4" s="47" t="s">
        <v>30</v>
      </c>
      <c r="G4" s="47" t="s">
        <v>31</v>
      </c>
      <c r="H4" s="47" t="s">
        <v>11</v>
      </c>
      <c r="I4" s="47" t="s">
        <v>12</v>
      </c>
      <c r="J4" s="47" t="s">
        <v>32</v>
      </c>
      <c r="K4" s="47" t="s">
        <v>14</v>
      </c>
      <c r="L4" s="47" t="s">
        <v>15</v>
      </c>
      <c r="M4" s="47" t="s">
        <v>16</v>
      </c>
      <c r="N4" s="47" t="s">
        <v>17</v>
      </c>
      <c r="O4" s="48" t="s">
        <v>18</v>
      </c>
      <c r="S4"/>
      <c r="T4"/>
      <c r="U4"/>
      <c r="V4"/>
      <c r="W4" s="29"/>
      <c r="X4"/>
      <c r="Y4"/>
      <c r="Z4"/>
      <c r="AA4" s="29"/>
      <c r="AB4"/>
    </row>
    <row r="5" spans="1:28" ht="14.25" customHeight="1">
      <c r="A5" s="48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  <c r="S5" s="29"/>
      <c r="T5" s="29"/>
      <c r="U5" s="29"/>
      <c r="V5" s="29"/>
      <c r="W5" s="29"/>
      <c r="Y5" s="30"/>
      <c r="Z5" s="30"/>
      <c r="AA5" s="29"/>
      <c r="AB5"/>
    </row>
    <row r="6" spans="1:28" ht="16.5" customHeight="1">
      <c r="A6" s="16">
        <v>1</v>
      </c>
      <c r="B6" s="5" t="s">
        <v>33</v>
      </c>
      <c r="C6" s="5" t="s">
        <v>35</v>
      </c>
      <c r="D6" s="5" t="s">
        <v>34</v>
      </c>
      <c r="E6" s="1" t="s">
        <v>137</v>
      </c>
      <c r="F6" s="1" t="s">
        <v>138</v>
      </c>
      <c r="G6" s="5">
        <v>111.6</v>
      </c>
      <c r="H6" s="16">
        <v>22.25</v>
      </c>
      <c r="I6" s="5">
        <v>89.35</v>
      </c>
      <c r="J6" s="5">
        <f>ROUND(L6/G6,0)</f>
        <v>6218</v>
      </c>
      <c r="K6" s="5">
        <f>ROUND(L6/I6,0)</f>
        <v>7766</v>
      </c>
      <c r="L6" s="16">
        <v>693929</v>
      </c>
      <c r="M6" s="16"/>
      <c r="N6" s="16" t="s">
        <v>142</v>
      </c>
      <c r="O6" s="33"/>
      <c r="P6" s="54"/>
      <c r="Q6" s="54"/>
    </row>
    <row r="7" spans="1:28" ht="16.5" customHeight="1">
      <c r="A7" s="16">
        <v>2</v>
      </c>
      <c r="B7" s="5" t="s">
        <v>33</v>
      </c>
      <c r="C7" s="5" t="s">
        <v>36</v>
      </c>
      <c r="D7" s="5" t="s">
        <v>37</v>
      </c>
      <c r="E7" s="1" t="s">
        <v>140</v>
      </c>
      <c r="F7" s="1" t="s">
        <v>138</v>
      </c>
      <c r="G7" s="5">
        <v>143.43</v>
      </c>
      <c r="H7" s="16">
        <v>28.600000000000009</v>
      </c>
      <c r="I7" s="5">
        <v>114.83</v>
      </c>
      <c r="J7" s="5">
        <f t="shared" ref="J7:J63" si="0">ROUND(L7/G7,0)</f>
        <v>5327</v>
      </c>
      <c r="K7" s="5">
        <f t="shared" ref="K7:K63" si="1">ROUND(L7/I7,0)</f>
        <v>6654</v>
      </c>
      <c r="L7" s="16">
        <v>764090</v>
      </c>
      <c r="M7" s="16"/>
      <c r="N7" s="16" t="s">
        <v>142</v>
      </c>
      <c r="O7" s="33"/>
      <c r="P7" s="54"/>
      <c r="Q7" s="54"/>
    </row>
    <row r="8" spans="1:28" ht="16.5" customHeight="1">
      <c r="A8" s="16">
        <v>3</v>
      </c>
      <c r="B8" s="5" t="s">
        <v>33</v>
      </c>
      <c r="C8" s="5" t="s">
        <v>38</v>
      </c>
      <c r="D8" s="5" t="s">
        <v>37</v>
      </c>
      <c r="E8" s="1" t="s">
        <v>137</v>
      </c>
      <c r="F8" s="1" t="s">
        <v>138</v>
      </c>
      <c r="G8" s="5">
        <v>111.6</v>
      </c>
      <c r="H8" s="16">
        <v>22.25</v>
      </c>
      <c r="I8" s="5">
        <v>89.35</v>
      </c>
      <c r="J8" s="5">
        <f t="shared" si="0"/>
        <v>5283</v>
      </c>
      <c r="K8" s="5">
        <f t="shared" si="1"/>
        <v>6598</v>
      </c>
      <c r="L8" s="16">
        <v>589546</v>
      </c>
      <c r="M8" s="16"/>
      <c r="N8" s="16" t="s">
        <v>136</v>
      </c>
      <c r="O8" s="33"/>
      <c r="P8" s="54"/>
      <c r="Q8" s="54"/>
    </row>
    <row r="9" spans="1:28" ht="16.5" customHeight="1">
      <c r="A9" s="16">
        <v>4</v>
      </c>
      <c r="B9" s="5" t="s">
        <v>33</v>
      </c>
      <c r="C9" s="5" t="s">
        <v>39</v>
      </c>
      <c r="D9" s="5" t="s">
        <v>40</v>
      </c>
      <c r="E9" s="1" t="s">
        <v>140</v>
      </c>
      <c r="F9" s="1" t="s">
        <v>138</v>
      </c>
      <c r="G9" s="5">
        <v>143.43</v>
      </c>
      <c r="H9" s="16">
        <v>28.600000000000009</v>
      </c>
      <c r="I9" s="5">
        <v>114.83</v>
      </c>
      <c r="J9" s="5">
        <f t="shared" si="0"/>
        <v>5506</v>
      </c>
      <c r="K9" s="5">
        <f t="shared" si="1"/>
        <v>6877</v>
      </c>
      <c r="L9" s="16">
        <v>789674</v>
      </c>
      <c r="M9" s="16"/>
      <c r="N9" s="16" t="s">
        <v>142</v>
      </c>
      <c r="O9" s="33"/>
      <c r="P9" s="54"/>
      <c r="Q9" s="54"/>
    </row>
    <row r="10" spans="1:28" ht="16.5" customHeight="1">
      <c r="A10" s="16">
        <v>5</v>
      </c>
      <c r="B10" s="5" t="s">
        <v>33</v>
      </c>
      <c r="C10" s="5" t="s">
        <v>41</v>
      </c>
      <c r="D10" s="5" t="s">
        <v>40</v>
      </c>
      <c r="E10" s="1" t="s">
        <v>137</v>
      </c>
      <c r="F10" s="1" t="s">
        <v>138</v>
      </c>
      <c r="G10" s="5">
        <v>111.6</v>
      </c>
      <c r="H10" s="16">
        <v>22.25</v>
      </c>
      <c r="I10" s="5">
        <v>89.35</v>
      </c>
      <c r="J10" s="5">
        <f t="shared" si="0"/>
        <v>5461</v>
      </c>
      <c r="K10" s="5">
        <f t="shared" si="1"/>
        <v>6821</v>
      </c>
      <c r="L10" s="16">
        <v>609453</v>
      </c>
      <c r="M10" s="16"/>
      <c r="N10" s="16" t="s">
        <v>142</v>
      </c>
      <c r="O10" s="33"/>
      <c r="P10" s="54"/>
      <c r="Q10" s="54"/>
    </row>
    <row r="11" spans="1:28" ht="16.5" customHeight="1">
      <c r="A11" s="16">
        <v>6</v>
      </c>
      <c r="B11" s="5" t="s">
        <v>33</v>
      </c>
      <c r="C11" s="5" t="s">
        <v>42</v>
      </c>
      <c r="D11" s="5" t="s">
        <v>43</v>
      </c>
      <c r="E11" s="1" t="s">
        <v>140</v>
      </c>
      <c r="F11" s="1" t="s">
        <v>138</v>
      </c>
      <c r="G11" s="5">
        <v>143.43</v>
      </c>
      <c r="H11" s="16">
        <v>28.600000000000009</v>
      </c>
      <c r="I11" s="5">
        <v>114.83</v>
      </c>
      <c r="J11" s="5">
        <f t="shared" si="0"/>
        <v>5577</v>
      </c>
      <c r="K11" s="5">
        <f t="shared" si="1"/>
        <v>6966</v>
      </c>
      <c r="L11" s="16">
        <v>799908</v>
      </c>
      <c r="M11" s="16"/>
      <c r="N11" s="16" t="s">
        <v>136</v>
      </c>
      <c r="O11" s="33"/>
      <c r="P11" s="54"/>
      <c r="Q11" s="54"/>
    </row>
    <row r="12" spans="1:28" ht="16.5" customHeight="1">
      <c r="A12" s="16">
        <v>7</v>
      </c>
      <c r="B12" s="5" t="s">
        <v>33</v>
      </c>
      <c r="C12" s="5" t="s">
        <v>44</v>
      </c>
      <c r="D12" s="5" t="s">
        <v>43</v>
      </c>
      <c r="E12" s="1" t="s">
        <v>137</v>
      </c>
      <c r="F12" s="1" t="s">
        <v>138</v>
      </c>
      <c r="G12" s="5">
        <v>111.6</v>
      </c>
      <c r="H12" s="16">
        <v>22.25</v>
      </c>
      <c r="I12" s="5">
        <v>89.35</v>
      </c>
      <c r="J12" s="5">
        <f t="shared" si="0"/>
        <v>5622</v>
      </c>
      <c r="K12" s="5">
        <f t="shared" si="1"/>
        <v>7021</v>
      </c>
      <c r="L12" s="16">
        <v>627370</v>
      </c>
      <c r="M12" s="16"/>
      <c r="N12" s="16" t="s">
        <v>136</v>
      </c>
      <c r="O12" s="33"/>
      <c r="P12" s="54"/>
      <c r="Q12" s="54"/>
    </row>
    <row r="13" spans="1:28" ht="16.5" customHeight="1">
      <c r="A13" s="16">
        <v>8</v>
      </c>
      <c r="B13" s="5" t="s">
        <v>33</v>
      </c>
      <c r="C13" s="5" t="s">
        <v>45</v>
      </c>
      <c r="D13" s="5" t="s">
        <v>46</v>
      </c>
      <c r="E13" s="1" t="s">
        <v>140</v>
      </c>
      <c r="F13" s="1" t="s">
        <v>138</v>
      </c>
      <c r="G13" s="5">
        <v>143.43</v>
      </c>
      <c r="H13" s="16">
        <v>28.600000000000009</v>
      </c>
      <c r="I13" s="5">
        <v>114.83</v>
      </c>
      <c r="J13" s="5">
        <f t="shared" si="0"/>
        <v>5729</v>
      </c>
      <c r="K13" s="5">
        <f t="shared" si="1"/>
        <v>7155</v>
      </c>
      <c r="L13" s="16">
        <v>821655</v>
      </c>
      <c r="M13" s="16"/>
      <c r="N13" s="16" t="s">
        <v>142</v>
      </c>
      <c r="O13" s="33"/>
      <c r="P13" s="54"/>
      <c r="Q13" s="54"/>
    </row>
    <row r="14" spans="1:28" ht="16.5" customHeight="1">
      <c r="A14" s="16">
        <v>9</v>
      </c>
      <c r="B14" s="5" t="s">
        <v>33</v>
      </c>
      <c r="C14" s="5" t="s">
        <v>47</v>
      </c>
      <c r="D14" s="5" t="s">
        <v>46</v>
      </c>
      <c r="E14" s="1" t="s">
        <v>137</v>
      </c>
      <c r="F14" s="1" t="s">
        <v>138</v>
      </c>
      <c r="G14" s="5">
        <v>111.6</v>
      </c>
      <c r="H14" s="16">
        <v>22.25</v>
      </c>
      <c r="I14" s="5">
        <v>89.35</v>
      </c>
      <c r="J14" s="5">
        <f t="shared" si="0"/>
        <v>5684</v>
      </c>
      <c r="K14" s="5">
        <f t="shared" si="1"/>
        <v>7099</v>
      </c>
      <c r="L14" s="16">
        <v>634337</v>
      </c>
      <c r="M14" s="16"/>
      <c r="N14" s="16" t="s">
        <v>142</v>
      </c>
      <c r="O14" s="33"/>
      <c r="P14" s="54"/>
      <c r="Q14" s="54"/>
    </row>
    <row r="15" spans="1:28" ht="16.5" customHeight="1">
      <c r="A15" s="16">
        <v>10</v>
      </c>
      <c r="B15" s="5" t="s">
        <v>33</v>
      </c>
      <c r="C15" s="5" t="s">
        <v>48</v>
      </c>
      <c r="D15" s="5" t="s">
        <v>49</v>
      </c>
      <c r="E15" s="1" t="s">
        <v>140</v>
      </c>
      <c r="F15" s="1" t="s">
        <v>138</v>
      </c>
      <c r="G15" s="5">
        <v>143.43</v>
      </c>
      <c r="H15" s="16">
        <v>28.600000000000009</v>
      </c>
      <c r="I15" s="5">
        <v>114.83</v>
      </c>
      <c r="J15" s="5">
        <f t="shared" si="0"/>
        <v>5783</v>
      </c>
      <c r="K15" s="5">
        <f t="shared" si="1"/>
        <v>7223</v>
      </c>
      <c r="L15" s="16">
        <v>829456</v>
      </c>
      <c r="M15" s="16"/>
      <c r="N15" s="16" t="s">
        <v>142</v>
      </c>
      <c r="O15" s="33"/>
      <c r="P15" s="54"/>
      <c r="Q15" s="54"/>
    </row>
    <row r="16" spans="1:28" ht="16.5" customHeight="1">
      <c r="A16" s="16">
        <v>11</v>
      </c>
      <c r="B16" s="5" t="s">
        <v>33</v>
      </c>
      <c r="C16" s="5" t="s">
        <v>50</v>
      </c>
      <c r="D16" s="5" t="s">
        <v>49</v>
      </c>
      <c r="E16" s="1" t="s">
        <v>137</v>
      </c>
      <c r="F16" s="1" t="s">
        <v>138</v>
      </c>
      <c r="G16" s="5">
        <v>111.6</v>
      </c>
      <c r="H16" s="16">
        <v>22.25</v>
      </c>
      <c r="I16" s="5">
        <v>89.35</v>
      </c>
      <c r="J16" s="5">
        <f t="shared" si="0"/>
        <v>5738</v>
      </c>
      <c r="K16" s="5">
        <f t="shared" si="1"/>
        <v>7166</v>
      </c>
      <c r="L16" s="16">
        <v>640309</v>
      </c>
      <c r="M16" s="16"/>
      <c r="N16" s="16" t="s">
        <v>142</v>
      </c>
      <c r="O16" s="33"/>
      <c r="P16" s="54"/>
      <c r="Q16" s="54"/>
    </row>
    <row r="17" spans="1:18" ht="16.5" customHeight="1">
      <c r="A17" s="16">
        <v>12</v>
      </c>
      <c r="B17" s="5" t="s">
        <v>33</v>
      </c>
      <c r="C17" s="5" t="s">
        <v>51</v>
      </c>
      <c r="D17" s="5" t="s">
        <v>52</v>
      </c>
      <c r="E17" s="1" t="s">
        <v>140</v>
      </c>
      <c r="F17" s="1" t="s">
        <v>138</v>
      </c>
      <c r="G17" s="5">
        <v>143.43</v>
      </c>
      <c r="H17" s="16">
        <v>28.600000000000009</v>
      </c>
      <c r="I17" s="5">
        <v>114.83</v>
      </c>
      <c r="J17" s="5">
        <f t="shared" si="0"/>
        <v>5833</v>
      </c>
      <c r="K17" s="5">
        <f t="shared" si="1"/>
        <v>7286</v>
      </c>
      <c r="L17" s="16">
        <v>836627</v>
      </c>
      <c r="M17" s="16"/>
      <c r="N17" s="16" t="s">
        <v>142</v>
      </c>
      <c r="O17" s="33"/>
      <c r="P17" s="54"/>
      <c r="Q17" s="54"/>
    </row>
    <row r="18" spans="1:18" ht="16.5" customHeight="1">
      <c r="A18" s="16">
        <v>13</v>
      </c>
      <c r="B18" s="5" t="s">
        <v>33</v>
      </c>
      <c r="C18" s="5" t="s">
        <v>53</v>
      </c>
      <c r="D18" s="5" t="s">
        <v>52</v>
      </c>
      <c r="E18" s="1" t="s">
        <v>137</v>
      </c>
      <c r="F18" s="1" t="s">
        <v>138</v>
      </c>
      <c r="G18" s="5">
        <v>111.6</v>
      </c>
      <c r="H18" s="16">
        <v>22.25</v>
      </c>
      <c r="I18" s="5">
        <v>89.35</v>
      </c>
      <c r="J18" s="5">
        <f t="shared" si="0"/>
        <v>5783</v>
      </c>
      <c r="K18" s="5">
        <f t="shared" si="1"/>
        <v>7223</v>
      </c>
      <c r="L18" s="16">
        <v>645383</v>
      </c>
      <c r="M18" s="16"/>
      <c r="N18" s="16" t="s">
        <v>142</v>
      </c>
      <c r="O18" s="33"/>
      <c r="P18" s="54"/>
      <c r="Q18" s="54"/>
    </row>
    <row r="19" spans="1:18" ht="16.5" customHeight="1">
      <c r="A19" s="16">
        <v>14</v>
      </c>
      <c r="B19" s="5" t="s">
        <v>33</v>
      </c>
      <c r="C19" s="5" t="s">
        <v>54</v>
      </c>
      <c r="D19" s="5" t="s">
        <v>52</v>
      </c>
      <c r="E19" s="1" t="s">
        <v>139</v>
      </c>
      <c r="F19" s="1" t="s">
        <v>138</v>
      </c>
      <c r="G19" s="5">
        <v>127.31</v>
      </c>
      <c r="H19" s="16">
        <v>25.39</v>
      </c>
      <c r="I19" s="5">
        <v>101.92</v>
      </c>
      <c r="J19" s="5">
        <f t="shared" si="0"/>
        <v>5693</v>
      </c>
      <c r="K19" s="5">
        <f t="shared" si="1"/>
        <v>7111</v>
      </c>
      <c r="L19" s="16">
        <v>724768</v>
      </c>
      <c r="M19" s="16"/>
      <c r="N19" s="16" t="s">
        <v>136</v>
      </c>
      <c r="O19" s="33"/>
      <c r="P19" s="54"/>
      <c r="Q19" s="54"/>
    </row>
    <row r="20" spans="1:18" ht="16.5" customHeight="1">
      <c r="A20" s="16">
        <v>15</v>
      </c>
      <c r="B20" s="5" t="s">
        <v>33</v>
      </c>
      <c r="C20" s="5" t="s">
        <v>55</v>
      </c>
      <c r="D20" s="5" t="s">
        <v>56</v>
      </c>
      <c r="E20" s="1" t="s">
        <v>140</v>
      </c>
      <c r="F20" s="1" t="s">
        <v>138</v>
      </c>
      <c r="G20" s="5">
        <v>143.43</v>
      </c>
      <c r="H20" s="16">
        <v>28.600000000000009</v>
      </c>
      <c r="I20" s="5">
        <v>114.83</v>
      </c>
      <c r="J20" s="5">
        <f t="shared" si="0"/>
        <v>5873</v>
      </c>
      <c r="K20" s="5">
        <f t="shared" si="1"/>
        <v>7336</v>
      </c>
      <c r="L20" s="16">
        <v>842364</v>
      </c>
      <c r="M20" s="16"/>
      <c r="N20" s="16" t="s">
        <v>142</v>
      </c>
      <c r="O20" s="33"/>
      <c r="P20" s="54"/>
      <c r="Q20" s="54"/>
    </row>
    <row r="21" spans="1:18" ht="16.5" customHeight="1">
      <c r="A21" s="16">
        <v>16</v>
      </c>
      <c r="B21" s="5" t="s">
        <v>33</v>
      </c>
      <c r="C21" s="5" t="s">
        <v>57</v>
      </c>
      <c r="D21" s="5" t="s">
        <v>56</v>
      </c>
      <c r="E21" s="1" t="s">
        <v>137</v>
      </c>
      <c r="F21" s="1" t="s">
        <v>138</v>
      </c>
      <c r="G21" s="5">
        <v>111.6</v>
      </c>
      <c r="H21" s="16">
        <v>22.25</v>
      </c>
      <c r="I21" s="5">
        <v>89.35</v>
      </c>
      <c r="J21" s="5">
        <f t="shared" si="0"/>
        <v>5729</v>
      </c>
      <c r="K21" s="5">
        <f t="shared" si="1"/>
        <v>7155</v>
      </c>
      <c r="L21" s="16">
        <v>639314</v>
      </c>
      <c r="M21" s="16"/>
      <c r="N21" s="16" t="s">
        <v>142</v>
      </c>
      <c r="O21" s="33"/>
      <c r="P21" s="54"/>
      <c r="Q21" s="54"/>
    </row>
    <row r="22" spans="1:18" ht="16.5" customHeight="1">
      <c r="A22" s="16">
        <v>17</v>
      </c>
      <c r="B22" s="5" t="s">
        <v>33</v>
      </c>
      <c r="C22" s="5" t="s">
        <v>59</v>
      </c>
      <c r="D22" s="5" t="s">
        <v>58</v>
      </c>
      <c r="E22" s="1" t="s">
        <v>137</v>
      </c>
      <c r="F22" s="1" t="s">
        <v>138</v>
      </c>
      <c r="G22" s="5">
        <v>111.6</v>
      </c>
      <c r="H22" s="16">
        <v>22.25</v>
      </c>
      <c r="I22" s="5">
        <v>89.35</v>
      </c>
      <c r="J22" s="5">
        <f t="shared" si="0"/>
        <v>5953</v>
      </c>
      <c r="K22" s="5">
        <f t="shared" si="1"/>
        <v>7435</v>
      </c>
      <c r="L22" s="16">
        <v>664355</v>
      </c>
      <c r="M22" s="16"/>
      <c r="N22" s="16" t="s">
        <v>142</v>
      </c>
      <c r="O22" s="33"/>
      <c r="P22" s="54"/>
      <c r="Q22" s="54"/>
    </row>
    <row r="23" spans="1:18" ht="16.5" customHeight="1">
      <c r="A23" s="16">
        <v>18</v>
      </c>
      <c r="B23" s="5" t="s">
        <v>33</v>
      </c>
      <c r="C23" s="5" t="s">
        <v>60</v>
      </c>
      <c r="D23" s="5" t="s">
        <v>61</v>
      </c>
      <c r="E23" s="1" t="s">
        <v>140</v>
      </c>
      <c r="F23" s="1" t="s">
        <v>138</v>
      </c>
      <c r="G23" s="5">
        <v>143.43</v>
      </c>
      <c r="H23" s="16">
        <v>28.600000000000009</v>
      </c>
      <c r="I23" s="5">
        <v>114.83</v>
      </c>
      <c r="J23" s="5">
        <f t="shared" si="0"/>
        <v>6123</v>
      </c>
      <c r="K23" s="5">
        <f t="shared" si="1"/>
        <v>7648</v>
      </c>
      <c r="L23" s="16">
        <v>878222</v>
      </c>
      <c r="M23" s="16"/>
      <c r="N23" s="16" t="s">
        <v>142</v>
      </c>
      <c r="O23" s="33"/>
      <c r="P23" s="54"/>
      <c r="Q23" s="54"/>
      <c r="R23" s="7"/>
    </row>
    <row r="24" spans="1:18" ht="16.5" customHeight="1">
      <c r="A24" s="16">
        <v>19</v>
      </c>
      <c r="B24" s="5" t="s">
        <v>33</v>
      </c>
      <c r="C24" s="5" t="s">
        <v>62</v>
      </c>
      <c r="D24" s="5" t="s">
        <v>61</v>
      </c>
      <c r="E24" s="1" t="s">
        <v>137</v>
      </c>
      <c r="F24" s="1" t="s">
        <v>138</v>
      </c>
      <c r="G24" s="5">
        <v>111.6</v>
      </c>
      <c r="H24" s="16">
        <v>22.25</v>
      </c>
      <c r="I24" s="5">
        <v>89.35</v>
      </c>
      <c r="J24" s="5">
        <f t="shared" si="0"/>
        <v>6073</v>
      </c>
      <c r="K24" s="5">
        <f t="shared" si="1"/>
        <v>7585</v>
      </c>
      <c r="L24" s="16">
        <v>677747</v>
      </c>
      <c r="M24" s="16"/>
      <c r="N24" s="16" t="s">
        <v>142</v>
      </c>
      <c r="O24" s="33"/>
      <c r="P24" s="54"/>
      <c r="Q24" s="54"/>
      <c r="R24" s="7"/>
    </row>
    <row r="25" spans="1:18" ht="16.5" customHeight="1">
      <c r="A25" s="16">
        <v>20</v>
      </c>
      <c r="B25" s="5" t="s">
        <v>33</v>
      </c>
      <c r="C25" s="5" t="s">
        <v>63</v>
      </c>
      <c r="D25" s="5" t="s">
        <v>64</v>
      </c>
      <c r="E25" s="1" t="s">
        <v>140</v>
      </c>
      <c r="F25" s="1" t="s">
        <v>138</v>
      </c>
      <c r="G25" s="5">
        <v>143.43</v>
      </c>
      <c r="H25" s="16">
        <v>28.600000000000009</v>
      </c>
      <c r="I25" s="5">
        <v>114.83</v>
      </c>
      <c r="J25" s="5">
        <f t="shared" si="0"/>
        <v>6043</v>
      </c>
      <c r="K25" s="5">
        <f t="shared" si="1"/>
        <v>7548</v>
      </c>
      <c r="L25" s="16">
        <v>866747</v>
      </c>
      <c r="M25" s="16"/>
      <c r="N25" s="16" t="s">
        <v>142</v>
      </c>
      <c r="O25" s="33"/>
      <c r="P25" s="54"/>
      <c r="Q25" s="54"/>
    </row>
    <row r="26" spans="1:18" ht="16.5" customHeight="1">
      <c r="A26" s="16">
        <v>21</v>
      </c>
      <c r="B26" s="5" t="s">
        <v>33</v>
      </c>
      <c r="C26" s="5" t="s">
        <v>65</v>
      </c>
      <c r="D26" s="5" t="s">
        <v>66</v>
      </c>
      <c r="E26" s="1" t="s">
        <v>140</v>
      </c>
      <c r="F26" s="1" t="s">
        <v>138</v>
      </c>
      <c r="G26" s="5">
        <v>143.43</v>
      </c>
      <c r="H26" s="16">
        <v>28.600000000000009</v>
      </c>
      <c r="I26" s="5">
        <v>114.83</v>
      </c>
      <c r="J26" s="5">
        <f t="shared" si="0"/>
        <v>6063</v>
      </c>
      <c r="K26" s="5">
        <f t="shared" si="1"/>
        <v>7573</v>
      </c>
      <c r="L26" s="16">
        <v>869616</v>
      </c>
      <c r="M26" s="16"/>
      <c r="N26" s="16" t="s">
        <v>142</v>
      </c>
      <c r="O26" s="33"/>
      <c r="P26" s="54"/>
      <c r="Q26" s="54"/>
    </row>
    <row r="27" spans="1:18" ht="16.5" customHeight="1">
      <c r="A27" s="16">
        <v>22</v>
      </c>
      <c r="B27" s="5" t="s">
        <v>33</v>
      </c>
      <c r="C27" s="5" t="s">
        <v>67</v>
      </c>
      <c r="D27" s="5" t="s">
        <v>66</v>
      </c>
      <c r="E27" s="1" t="s">
        <v>137</v>
      </c>
      <c r="F27" s="1" t="s">
        <v>138</v>
      </c>
      <c r="G27" s="5">
        <v>111.6</v>
      </c>
      <c r="H27" s="16">
        <v>22.25</v>
      </c>
      <c r="I27" s="5">
        <v>89.35</v>
      </c>
      <c r="J27" s="5">
        <f t="shared" si="0"/>
        <v>6013</v>
      </c>
      <c r="K27" s="5">
        <f t="shared" si="1"/>
        <v>7510</v>
      </c>
      <c r="L27" s="16">
        <v>671051</v>
      </c>
      <c r="M27" s="16"/>
      <c r="N27" s="16" t="s">
        <v>143</v>
      </c>
      <c r="O27" s="33"/>
      <c r="P27" s="54"/>
      <c r="Q27" s="54"/>
    </row>
    <row r="28" spans="1:18" ht="16.5" customHeight="1">
      <c r="A28" s="16">
        <v>23</v>
      </c>
      <c r="B28" s="5" t="s">
        <v>33</v>
      </c>
      <c r="C28" s="5" t="s">
        <v>68</v>
      </c>
      <c r="D28" s="5" t="s">
        <v>69</v>
      </c>
      <c r="E28" s="1" t="s">
        <v>140</v>
      </c>
      <c r="F28" s="1" t="s">
        <v>138</v>
      </c>
      <c r="G28" s="5">
        <v>143.43</v>
      </c>
      <c r="H28" s="16">
        <v>28.600000000000009</v>
      </c>
      <c r="I28" s="5">
        <v>114.83</v>
      </c>
      <c r="J28" s="5">
        <f t="shared" si="0"/>
        <v>5711</v>
      </c>
      <c r="K28" s="5">
        <f t="shared" si="1"/>
        <v>7133</v>
      </c>
      <c r="L28" s="16">
        <v>819097</v>
      </c>
      <c r="M28" s="16"/>
      <c r="N28" s="16" t="s">
        <v>142</v>
      </c>
      <c r="O28" s="33"/>
      <c r="P28" s="54"/>
      <c r="Q28" s="54"/>
    </row>
    <row r="29" spans="1:18" ht="16.5" customHeight="1">
      <c r="A29" s="16">
        <v>24</v>
      </c>
      <c r="B29" s="5" t="s">
        <v>33</v>
      </c>
      <c r="C29" s="5" t="s">
        <v>70</v>
      </c>
      <c r="D29" s="5" t="s">
        <v>69</v>
      </c>
      <c r="E29" s="1" t="s">
        <v>137</v>
      </c>
      <c r="F29" s="1" t="s">
        <v>138</v>
      </c>
      <c r="G29" s="5">
        <v>111.6</v>
      </c>
      <c r="H29" s="16">
        <v>22.25</v>
      </c>
      <c r="I29" s="5">
        <v>89.35</v>
      </c>
      <c r="J29" s="5">
        <f t="shared" si="0"/>
        <v>5666</v>
      </c>
      <c r="K29" s="5">
        <f t="shared" si="1"/>
        <v>7077</v>
      </c>
      <c r="L29" s="16">
        <v>632346</v>
      </c>
      <c r="M29" s="16"/>
      <c r="N29" s="16" t="s">
        <v>142</v>
      </c>
      <c r="O29" s="33"/>
      <c r="P29" s="54"/>
      <c r="Q29" s="54"/>
    </row>
    <row r="30" spans="1:18" ht="16.5" customHeight="1">
      <c r="A30" s="16">
        <v>25</v>
      </c>
      <c r="B30" s="5" t="s">
        <v>33</v>
      </c>
      <c r="C30" s="5" t="s">
        <v>71</v>
      </c>
      <c r="D30" s="5" t="s">
        <v>72</v>
      </c>
      <c r="E30" s="1" t="s">
        <v>140</v>
      </c>
      <c r="F30" s="1" t="s">
        <v>138</v>
      </c>
      <c r="G30" s="5">
        <v>143.43</v>
      </c>
      <c r="H30" s="16">
        <v>28.600000000000009</v>
      </c>
      <c r="I30" s="5">
        <v>114.83</v>
      </c>
      <c r="J30" s="5">
        <f t="shared" si="0"/>
        <v>6203</v>
      </c>
      <c r="K30" s="5">
        <f t="shared" si="1"/>
        <v>7748</v>
      </c>
      <c r="L30" s="16">
        <v>889696</v>
      </c>
      <c r="M30" s="16"/>
      <c r="N30" s="16" t="s">
        <v>142</v>
      </c>
      <c r="O30" s="33"/>
      <c r="P30" s="54"/>
      <c r="Q30" s="54"/>
      <c r="R30" s="7"/>
    </row>
    <row r="31" spans="1:18" ht="16.5" customHeight="1">
      <c r="A31" s="16">
        <v>26</v>
      </c>
      <c r="B31" s="5" t="s">
        <v>33</v>
      </c>
      <c r="C31" s="5" t="s">
        <v>73</v>
      </c>
      <c r="D31" s="5" t="s">
        <v>72</v>
      </c>
      <c r="E31" s="1" t="s">
        <v>137</v>
      </c>
      <c r="F31" s="1" t="s">
        <v>138</v>
      </c>
      <c r="G31" s="5">
        <v>111.6</v>
      </c>
      <c r="H31" s="16">
        <v>22.25</v>
      </c>
      <c r="I31" s="5">
        <v>89.35</v>
      </c>
      <c r="J31" s="5">
        <f t="shared" si="0"/>
        <v>6153</v>
      </c>
      <c r="K31" s="5">
        <f t="shared" si="1"/>
        <v>7685</v>
      </c>
      <c r="L31" s="16">
        <v>686675</v>
      </c>
      <c r="M31" s="16"/>
      <c r="N31" s="16" t="s">
        <v>142</v>
      </c>
      <c r="O31" s="33"/>
      <c r="P31" s="54"/>
      <c r="Q31" s="54"/>
      <c r="R31" s="7"/>
    </row>
    <row r="32" spans="1:18" ht="16.5" customHeight="1">
      <c r="A32" s="16">
        <v>27</v>
      </c>
      <c r="B32" s="5" t="s">
        <v>33</v>
      </c>
      <c r="C32" s="5" t="s">
        <v>74</v>
      </c>
      <c r="D32" s="5" t="s">
        <v>75</v>
      </c>
      <c r="E32" s="1" t="s">
        <v>140</v>
      </c>
      <c r="F32" s="1" t="s">
        <v>138</v>
      </c>
      <c r="G32" s="5">
        <v>143.43</v>
      </c>
      <c r="H32" s="16">
        <v>28.600000000000009</v>
      </c>
      <c r="I32" s="5">
        <v>114.83</v>
      </c>
      <c r="J32" s="5">
        <f t="shared" si="0"/>
        <v>6123</v>
      </c>
      <c r="K32" s="5">
        <f t="shared" si="1"/>
        <v>7648</v>
      </c>
      <c r="L32" s="16">
        <v>878222</v>
      </c>
      <c r="M32" s="16"/>
      <c r="N32" s="16" t="s">
        <v>142</v>
      </c>
      <c r="O32" s="33"/>
      <c r="P32" s="54"/>
      <c r="Q32" s="54"/>
    </row>
    <row r="33" spans="1:28" s="21" customFormat="1" ht="16.5" customHeight="1">
      <c r="A33" s="16">
        <v>28</v>
      </c>
      <c r="B33" s="5" t="s">
        <v>33</v>
      </c>
      <c r="C33" s="5" t="s">
        <v>76</v>
      </c>
      <c r="D33" s="5" t="s">
        <v>75</v>
      </c>
      <c r="E33" s="1" t="s">
        <v>137</v>
      </c>
      <c r="F33" s="1" t="s">
        <v>138</v>
      </c>
      <c r="G33" s="5">
        <v>111.6</v>
      </c>
      <c r="H33" s="16">
        <v>22.25</v>
      </c>
      <c r="I33" s="5">
        <v>89.35</v>
      </c>
      <c r="J33" s="5">
        <f t="shared" si="0"/>
        <v>6073</v>
      </c>
      <c r="K33" s="5">
        <f t="shared" si="1"/>
        <v>7585</v>
      </c>
      <c r="L33" s="16">
        <v>677747</v>
      </c>
      <c r="M33" s="16"/>
      <c r="N33" s="16" t="s">
        <v>142</v>
      </c>
      <c r="O33" s="33"/>
      <c r="P33" s="54"/>
      <c r="Q33" s="54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6.5" customHeight="1">
      <c r="A34" s="16">
        <v>29</v>
      </c>
      <c r="B34" s="5" t="s">
        <v>33</v>
      </c>
      <c r="C34" s="5" t="s">
        <v>77</v>
      </c>
      <c r="D34" s="5" t="s">
        <v>78</v>
      </c>
      <c r="E34" s="1" t="s">
        <v>140</v>
      </c>
      <c r="F34" s="1" t="s">
        <v>138</v>
      </c>
      <c r="G34" s="5">
        <v>143.43</v>
      </c>
      <c r="H34" s="16">
        <v>28.600000000000009</v>
      </c>
      <c r="I34" s="5">
        <v>114.83</v>
      </c>
      <c r="J34" s="5">
        <f t="shared" si="0"/>
        <v>6202</v>
      </c>
      <c r="K34" s="5">
        <f t="shared" si="1"/>
        <v>7747</v>
      </c>
      <c r="L34" s="16">
        <v>889565</v>
      </c>
      <c r="M34" s="16"/>
      <c r="N34" s="16" t="s">
        <v>142</v>
      </c>
      <c r="O34" s="33"/>
      <c r="P34" s="54"/>
      <c r="Q34" s="54"/>
      <c r="R34" s="7"/>
    </row>
    <row r="35" spans="1:28" ht="16.5" customHeight="1">
      <c r="A35" s="16">
        <v>30</v>
      </c>
      <c r="B35" s="5" t="s">
        <v>33</v>
      </c>
      <c r="C35" s="5" t="s">
        <v>79</v>
      </c>
      <c r="D35" s="5" t="s">
        <v>78</v>
      </c>
      <c r="E35" s="1" t="s">
        <v>137</v>
      </c>
      <c r="F35" s="1" t="s">
        <v>138</v>
      </c>
      <c r="G35" s="5">
        <v>111.6</v>
      </c>
      <c r="H35" s="16">
        <v>22.25</v>
      </c>
      <c r="I35" s="5">
        <v>89.35</v>
      </c>
      <c r="J35" s="5">
        <f t="shared" si="0"/>
        <v>6173</v>
      </c>
      <c r="K35" s="5">
        <f t="shared" si="1"/>
        <v>7710</v>
      </c>
      <c r="L35" s="16">
        <v>688907</v>
      </c>
      <c r="M35" s="16"/>
      <c r="N35" s="16" t="s">
        <v>142</v>
      </c>
      <c r="O35" s="33"/>
      <c r="P35" s="54"/>
      <c r="Q35" s="54"/>
      <c r="R35" s="7"/>
    </row>
    <row r="36" spans="1:28" ht="16.5" customHeight="1">
      <c r="A36" s="16">
        <v>31</v>
      </c>
      <c r="B36" s="5" t="s">
        <v>33</v>
      </c>
      <c r="C36" s="5" t="s">
        <v>81</v>
      </c>
      <c r="D36" s="5" t="s">
        <v>82</v>
      </c>
      <c r="E36" s="1" t="s">
        <v>140</v>
      </c>
      <c r="F36" s="1" t="s">
        <v>138</v>
      </c>
      <c r="G36" s="5">
        <v>143.43</v>
      </c>
      <c r="H36" s="16">
        <v>28.600000000000009</v>
      </c>
      <c r="I36" s="5">
        <v>114.83</v>
      </c>
      <c r="J36" s="5">
        <f t="shared" si="0"/>
        <v>5729</v>
      </c>
      <c r="K36" s="5">
        <f t="shared" si="1"/>
        <v>7155</v>
      </c>
      <c r="L36" s="16">
        <v>821655</v>
      </c>
      <c r="M36" s="16"/>
      <c r="N36" s="16" t="s">
        <v>142</v>
      </c>
      <c r="O36" s="33"/>
      <c r="P36" s="54"/>
      <c r="Q36" s="54"/>
    </row>
    <row r="37" spans="1:28" ht="16.5" customHeight="1">
      <c r="A37" s="16">
        <v>32</v>
      </c>
      <c r="B37" s="5" t="s">
        <v>33</v>
      </c>
      <c r="C37" s="5" t="s">
        <v>83</v>
      </c>
      <c r="D37" s="5" t="s">
        <v>82</v>
      </c>
      <c r="E37" s="1" t="s">
        <v>137</v>
      </c>
      <c r="F37" s="1" t="s">
        <v>138</v>
      </c>
      <c r="G37" s="5">
        <v>111.6</v>
      </c>
      <c r="H37" s="16">
        <v>22.25</v>
      </c>
      <c r="I37" s="5">
        <v>89.35</v>
      </c>
      <c r="J37" s="5">
        <f t="shared" si="0"/>
        <v>5684</v>
      </c>
      <c r="K37" s="5">
        <f t="shared" si="1"/>
        <v>7099</v>
      </c>
      <c r="L37" s="16">
        <v>634337</v>
      </c>
      <c r="M37" s="4"/>
      <c r="N37" s="16" t="s">
        <v>142</v>
      </c>
      <c r="O37" s="33"/>
      <c r="P37" s="54"/>
      <c r="Q37" s="54"/>
    </row>
    <row r="38" spans="1:28" ht="16.5" customHeight="1">
      <c r="A38" s="16">
        <v>33</v>
      </c>
      <c r="B38" s="5" t="s">
        <v>33</v>
      </c>
      <c r="C38" s="5" t="s">
        <v>84</v>
      </c>
      <c r="D38" s="5" t="s">
        <v>85</v>
      </c>
      <c r="E38" s="1" t="s">
        <v>140</v>
      </c>
      <c r="F38" s="1" t="s">
        <v>138</v>
      </c>
      <c r="G38" s="5">
        <v>143.43</v>
      </c>
      <c r="H38" s="16">
        <v>28.600000000000009</v>
      </c>
      <c r="I38" s="5">
        <v>114.83</v>
      </c>
      <c r="J38" s="5">
        <f t="shared" si="0"/>
        <v>6228</v>
      </c>
      <c r="K38" s="5">
        <f t="shared" si="1"/>
        <v>7779</v>
      </c>
      <c r="L38" s="16">
        <v>893302</v>
      </c>
      <c r="M38" s="16"/>
      <c r="N38" s="16" t="s">
        <v>142</v>
      </c>
      <c r="O38" s="33"/>
      <c r="P38" s="54"/>
      <c r="Q38" s="54"/>
      <c r="R38" s="7"/>
    </row>
    <row r="39" spans="1:28" ht="16.5" customHeight="1">
      <c r="A39" s="16">
        <v>34</v>
      </c>
      <c r="B39" s="5" t="s">
        <v>33</v>
      </c>
      <c r="C39" s="5" t="s">
        <v>86</v>
      </c>
      <c r="D39" s="5" t="s">
        <v>85</v>
      </c>
      <c r="E39" s="1" t="s">
        <v>137</v>
      </c>
      <c r="F39" s="1" t="s">
        <v>138</v>
      </c>
      <c r="G39" s="5">
        <v>111.6</v>
      </c>
      <c r="H39" s="16">
        <v>22.25</v>
      </c>
      <c r="I39" s="5">
        <v>89.35</v>
      </c>
      <c r="J39" s="5">
        <f t="shared" si="0"/>
        <v>6213</v>
      </c>
      <c r="K39" s="5">
        <f t="shared" si="1"/>
        <v>7760</v>
      </c>
      <c r="L39" s="16">
        <v>693371</v>
      </c>
      <c r="M39" s="16"/>
      <c r="N39" s="16" t="s">
        <v>142</v>
      </c>
      <c r="O39" s="33"/>
      <c r="P39" s="54"/>
      <c r="Q39" s="54"/>
      <c r="R39" s="7"/>
    </row>
    <row r="40" spans="1:28" ht="16.5" customHeight="1">
      <c r="A40" s="16">
        <v>35</v>
      </c>
      <c r="B40" s="5" t="s">
        <v>33</v>
      </c>
      <c r="C40" s="5" t="s">
        <v>88</v>
      </c>
      <c r="D40" s="5" t="s">
        <v>89</v>
      </c>
      <c r="E40" s="1" t="s">
        <v>140</v>
      </c>
      <c r="F40" s="1" t="s">
        <v>138</v>
      </c>
      <c r="G40" s="5">
        <v>143.43</v>
      </c>
      <c r="H40" s="16">
        <v>28.600000000000009</v>
      </c>
      <c r="I40" s="5">
        <v>114.83</v>
      </c>
      <c r="J40" s="5">
        <f t="shared" si="0"/>
        <v>6183</v>
      </c>
      <c r="K40" s="5">
        <f t="shared" si="1"/>
        <v>7723</v>
      </c>
      <c r="L40" s="16">
        <v>886828</v>
      </c>
      <c r="M40" s="16"/>
      <c r="N40" s="16" t="s">
        <v>142</v>
      </c>
      <c r="O40" s="33"/>
      <c r="P40" s="54"/>
      <c r="Q40" s="54"/>
    </row>
    <row r="41" spans="1:28" ht="16.5" customHeight="1">
      <c r="A41" s="16">
        <v>36</v>
      </c>
      <c r="B41" s="5" t="s">
        <v>33</v>
      </c>
      <c r="C41" s="5" t="s">
        <v>90</v>
      </c>
      <c r="D41" s="5" t="s">
        <v>89</v>
      </c>
      <c r="E41" s="1" t="s">
        <v>137</v>
      </c>
      <c r="F41" s="1" t="s">
        <v>138</v>
      </c>
      <c r="G41" s="5">
        <v>111.6</v>
      </c>
      <c r="H41" s="16">
        <v>22.25</v>
      </c>
      <c r="I41" s="5">
        <v>89.35</v>
      </c>
      <c r="J41" s="5">
        <f t="shared" si="0"/>
        <v>6133</v>
      </c>
      <c r="K41" s="5">
        <f t="shared" si="1"/>
        <v>7660</v>
      </c>
      <c r="L41" s="16">
        <v>684443</v>
      </c>
      <c r="M41" s="16"/>
      <c r="N41" s="16" t="s">
        <v>142</v>
      </c>
      <c r="O41" s="33"/>
      <c r="P41" s="54"/>
      <c r="Q41" s="54"/>
    </row>
    <row r="42" spans="1:28" ht="16.5" customHeight="1">
      <c r="A42" s="16">
        <v>37</v>
      </c>
      <c r="B42" s="5" t="s">
        <v>33</v>
      </c>
      <c r="C42" s="5" t="s">
        <v>91</v>
      </c>
      <c r="D42" s="5" t="s">
        <v>92</v>
      </c>
      <c r="E42" s="1" t="s">
        <v>140</v>
      </c>
      <c r="F42" s="1" t="s">
        <v>138</v>
      </c>
      <c r="G42" s="5">
        <v>143.43</v>
      </c>
      <c r="H42" s="16">
        <v>28.600000000000009</v>
      </c>
      <c r="I42" s="5">
        <v>114.83</v>
      </c>
      <c r="J42" s="5">
        <f t="shared" si="0"/>
        <v>6261</v>
      </c>
      <c r="K42" s="5">
        <f t="shared" si="1"/>
        <v>7821</v>
      </c>
      <c r="L42" s="16">
        <v>898039</v>
      </c>
      <c r="M42" s="16"/>
      <c r="N42" s="16" t="s">
        <v>142</v>
      </c>
      <c r="O42" s="33"/>
      <c r="P42" s="54"/>
      <c r="Q42" s="54"/>
      <c r="R42" s="7"/>
    </row>
    <row r="43" spans="1:28" ht="16.5" customHeight="1">
      <c r="A43" s="16">
        <v>38</v>
      </c>
      <c r="B43" s="5" t="s">
        <v>33</v>
      </c>
      <c r="C43" s="5" t="s">
        <v>93</v>
      </c>
      <c r="D43" s="5" t="s">
        <v>92</v>
      </c>
      <c r="E43" s="1" t="s">
        <v>137</v>
      </c>
      <c r="F43" s="1" t="s">
        <v>138</v>
      </c>
      <c r="G43" s="5">
        <v>111.6</v>
      </c>
      <c r="H43" s="16">
        <v>22.25</v>
      </c>
      <c r="I43" s="5">
        <v>89.35</v>
      </c>
      <c r="J43" s="5">
        <f t="shared" si="0"/>
        <v>6253</v>
      </c>
      <c r="K43" s="5">
        <f t="shared" si="1"/>
        <v>7810</v>
      </c>
      <c r="L43" s="16">
        <v>697835</v>
      </c>
      <c r="M43" s="16"/>
      <c r="N43" s="16" t="s">
        <v>142</v>
      </c>
      <c r="O43" s="33"/>
      <c r="P43" s="54"/>
      <c r="Q43" s="54"/>
      <c r="R43" s="7"/>
    </row>
    <row r="44" spans="1:28" ht="16.5" customHeight="1">
      <c r="A44" s="16">
        <v>39</v>
      </c>
      <c r="B44" s="5" t="s">
        <v>33</v>
      </c>
      <c r="C44" s="5" t="s">
        <v>94</v>
      </c>
      <c r="D44" s="5" t="s">
        <v>95</v>
      </c>
      <c r="E44" s="1" t="s">
        <v>140</v>
      </c>
      <c r="F44" s="1" t="s">
        <v>138</v>
      </c>
      <c r="G44" s="5">
        <v>143.43</v>
      </c>
      <c r="H44" s="16">
        <v>28.600000000000009</v>
      </c>
      <c r="I44" s="5">
        <v>114.83</v>
      </c>
      <c r="J44" s="5">
        <f t="shared" si="0"/>
        <v>6288</v>
      </c>
      <c r="K44" s="5">
        <f t="shared" si="1"/>
        <v>7854</v>
      </c>
      <c r="L44" s="16">
        <v>901908</v>
      </c>
      <c r="M44" s="16"/>
      <c r="N44" s="16" t="s">
        <v>142</v>
      </c>
      <c r="O44" s="33"/>
      <c r="P44" s="54"/>
      <c r="Q44" s="54"/>
      <c r="R44" s="7"/>
    </row>
    <row r="45" spans="1:28" ht="16.5" customHeight="1">
      <c r="A45" s="16">
        <v>40</v>
      </c>
      <c r="B45" s="5" t="s">
        <v>33</v>
      </c>
      <c r="C45" s="5" t="s">
        <v>96</v>
      </c>
      <c r="D45" s="5" t="s">
        <v>95</v>
      </c>
      <c r="E45" s="1" t="s">
        <v>137</v>
      </c>
      <c r="F45" s="1" t="s">
        <v>138</v>
      </c>
      <c r="G45" s="5">
        <v>111.6</v>
      </c>
      <c r="H45" s="16">
        <v>22.25</v>
      </c>
      <c r="I45" s="5">
        <v>89.35</v>
      </c>
      <c r="J45" s="5">
        <f t="shared" si="0"/>
        <v>6273</v>
      </c>
      <c r="K45" s="5">
        <f t="shared" si="1"/>
        <v>7835</v>
      </c>
      <c r="L45" s="16">
        <v>700067</v>
      </c>
      <c r="M45" s="16"/>
      <c r="N45" s="16" t="s">
        <v>142</v>
      </c>
      <c r="O45" s="33"/>
      <c r="P45" s="54"/>
      <c r="Q45" s="54"/>
      <c r="R45" s="7"/>
    </row>
    <row r="46" spans="1:28" ht="16.5" customHeight="1">
      <c r="A46" s="16">
        <v>41</v>
      </c>
      <c r="B46" s="5" t="s">
        <v>33</v>
      </c>
      <c r="C46" s="5" t="s">
        <v>98</v>
      </c>
      <c r="D46" s="5" t="s">
        <v>99</v>
      </c>
      <c r="E46" s="1" t="s">
        <v>140</v>
      </c>
      <c r="F46" s="1" t="s">
        <v>138</v>
      </c>
      <c r="G46" s="5">
        <v>143.43</v>
      </c>
      <c r="H46" s="16">
        <v>28.600000000000009</v>
      </c>
      <c r="I46" s="5">
        <v>114.83</v>
      </c>
      <c r="J46" s="5">
        <f t="shared" si="0"/>
        <v>6308</v>
      </c>
      <c r="K46" s="5">
        <f t="shared" si="1"/>
        <v>7879</v>
      </c>
      <c r="L46" s="16">
        <v>904776</v>
      </c>
      <c r="M46" s="16"/>
      <c r="N46" s="16" t="s">
        <v>142</v>
      </c>
      <c r="O46" s="33"/>
      <c r="P46" s="54"/>
      <c r="Q46" s="54"/>
      <c r="R46" s="7"/>
    </row>
    <row r="47" spans="1:28" ht="16.5" customHeight="1">
      <c r="A47" s="16">
        <v>42</v>
      </c>
      <c r="B47" s="5" t="s">
        <v>33</v>
      </c>
      <c r="C47" s="5" t="s">
        <v>100</v>
      </c>
      <c r="D47" s="5" t="s">
        <v>99</v>
      </c>
      <c r="E47" s="1" t="s">
        <v>137</v>
      </c>
      <c r="F47" s="1" t="s">
        <v>138</v>
      </c>
      <c r="G47" s="5">
        <v>111.6</v>
      </c>
      <c r="H47" s="16">
        <v>22.25</v>
      </c>
      <c r="I47" s="5">
        <v>89.35</v>
      </c>
      <c r="J47" s="5">
        <f t="shared" si="0"/>
        <v>6293</v>
      </c>
      <c r="K47" s="5">
        <f t="shared" si="1"/>
        <v>7860</v>
      </c>
      <c r="L47" s="16">
        <v>702299</v>
      </c>
      <c r="M47" s="16"/>
      <c r="N47" s="16" t="s">
        <v>142</v>
      </c>
      <c r="O47" s="33"/>
      <c r="P47" s="54"/>
      <c r="Q47" s="54"/>
      <c r="R47" s="7"/>
    </row>
    <row r="48" spans="1:28" ht="16.5" customHeight="1">
      <c r="A48" s="16">
        <v>43</v>
      </c>
      <c r="B48" s="5" t="s">
        <v>33</v>
      </c>
      <c r="C48" s="5" t="s">
        <v>102</v>
      </c>
      <c r="D48" s="5" t="s">
        <v>103</v>
      </c>
      <c r="E48" s="1" t="s">
        <v>140</v>
      </c>
      <c r="F48" s="1" t="s">
        <v>138</v>
      </c>
      <c r="G48" s="5">
        <v>143.43</v>
      </c>
      <c r="H48" s="16">
        <v>28.600000000000009</v>
      </c>
      <c r="I48" s="5">
        <v>114.83</v>
      </c>
      <c r="J48" s="5">
        <f t="shared" si="0"/>
        <v>6318</v>
      </c>
      <c r="K48" s="5">
        <f t="shared" si="1"/>
        <v>7892</v>
      </c>
      <c r="L48" s="16">
        <v>906211</v>
      </c>
      <c r="M48" s="16"/>
      <c r="N48" s="16" t="s">
        <v>142</v>
      </c>
      <c r="O48" s="33"/>
      <c r="P48" s="54"/>
      <c r="Q48" s="54"/>
      <c r="R48" s="7"/>
    </row>
    <row r="49" spans="1:18" ht="16.5" customHeight="1">
      <c r="A49" s="16">
        <v>44</v>
      </c>
      <c r="B49" s="5" t="s">
        <v>33</v>
      </c>
      <c r="C49" s="5" t="s">
        <v>104</v>
      </c>
      <c r="D49" s="5" t="s">
        <v>103</v>
      </c>
      <c r="E49" s="1" t="s">
        <v>137</v>
      </c>
      <c r="F49" s="1" t="s">
        <v>138</v>
      </c>
      <c r="G49" s="5">
        <v>111.6</v>
      </c>
      <c r="H49" s="16">
        <v>22.25</v>
      </c>
      <c r="I49" s="5">
        <v>89.35</v>
      </c>
      <c r="J49" s="5">
        <f t="shared" si="0"/>
        <v>6003</v>
      </c>
      <c r="K49" s="5">
        <f t="shared" si="1"/>
        <v>7498</v>
      </c>
      <c r="L49" s="16">
        <v>669935</v>
      </c>
      <c r="M49" s="16"/>
      <c r="N49" s="16" t="s">
        <v>142</v>
      </c>
      <c r="O49" s="33"/>
      <c r="P49" s="54"/>
      <c r="Q49" s="54"/>
    </row>
    <row r="50" spans="1:18" ht="16.5" customHeight="1">
      <c r="A50" s="16">
        <v>45</v>
      </c>
      <c r="B50" s="5" t="s">
        <v>33</v>
      </c>
      <c r="C50" s="5" t="s">
        <v>105</v>
      </c>
      <c r="D50" s="5" t="s">
        <v>106</v>
      </c>
      <c r="E50" s="1" t="s">
        <v>140</v>
      </c>
      <c r="F50" s="1" t="s">
        <v>138</v>
      </c>
      <c r="G50" s="5">
        <v>143.43</v>
      </c>
      <c r="H50" s="16">
        <v>28.600000000000009</v>
      </c>
      <c r="I50" s="5">
        <v>114.83</v>
      </c>
      <c r="J50" s="5">
        <f t="shared" si="0"/>
        <v>6321</v>
      </c>
      <c r="K50" s="5">
        <f t="shared" si="1"/>
        <v>7896</v>
      </c>
      <c r="L50" s="16">
        <v>906645</v>
      </c>
      <c r="M50" s="16"/>
      <c r="N50" s="16" t="s">
        <v>142</v>
      </c>
      <c r="O50" s="33"/>
      <c r="P50" s="54"/>
      <c r="Q50" s="54"/>
      <c r="R50" s="7"/>
    </row>
    <row r="51" spans="1:18" ht="16.5" customHeight="1">
      <c r="A51" s="16">
        <v>46</v>
      </c>
      <c r="B51" s="5" t="s">
        <v>33</v>
      </c>
      <c r="C51" s="5" t="s">
        <v>107</v>
      </c>
      <c r="D51" s="5" t="s">
        <v>106</v>
      </c>
      <c r="E51" s="1" t="s">
        <v>137</v>
      </c>
      <c r="F51" s="1" t="s">
        <v>138</v>
      </c>
      <c r="G51" s="5">
        <v>111.6</v>
      </c>
      <c r="H51" s="16">
        <v>22.25</v>
      </c>
      <c r="I51" s="5">
        <v>89.35</v>
      </c>
      <c r="J51" s="5">
        <f t="shared" si="0"/>
        <v>6213</v>
      </c>
      <c r="K51" s="5">
        <f t="shared" si="1"/>
        <v>7760</v>
      </c>
      <c r="L51" s="16">
        <v>693371</v>
      </c>
      <c r="M51" s="16"/>
      <c r="N51" s="16" t="s">
        <v>142</v>
      </c>
      <c r="O51" s="33"/>
      <c r="P51" s="54"/>
      <c r="Q51" s="54"/>
    </row>
    <row r="52" spans="1:18" ht="16.5" customHeight="1">
      <c r="A52" s="16">
        <v>47</v>
      </c>
      <c r="B52" s="5" t="s">
        <v>33</v>
      </c>
      <c r="C52" s="5" t="s">
        <v>109</v>
      </c>
      <c r="D52" s="5" t="s">
        <v>110</v>
      </c>
      <c r="E52" s="1" t="s">
        <v>140</v>
      </c>
      <c r="F52" s="1" t="s">
        <v>138</v>
      </c>
      <c r="G52" s="5">
        <v>143.43</v>
      </c>
      <c r="H52" s="16">
        <v>28.600000000000009</v>
      </c>
      <c r="I52" s="5">
        <v>114.83</v>
      </c>
      <c r="J52" s="5">
        <f t="shared" si="0"/>
        <v>6338</v>
      </c>
      <c r="K52" s="5">
        <f t="shared" si="1"/>
        <v>7917</v>
      </c>
      <c r="L52" s="16">
        <v>909079</v>
      </c>
      <c r="M52" s="16"/>
      <c r="N52" s="16" t="s">
        <v>142</v>
      </c>
      <c r="O52" s="33"/>
      <c r="P52" s="54"/>
      <c r="Q52" s="54"/>
      <c r="R52" s="7"/>
    </row>
    <row r="53" spans="1:18" ht="16.5" customHeight="1">
      <c r="A53" s="16">
        <v>48</v>
      </c>
      <c r="B53" s="5" t="s">
        <v>33</v>
      </c>
      <c r="C53" s="5" t="s">
        <v>111</v>
      </c>
      <c r="D53" s="5" t="s">
        <v>110</v>
      </c>
      <c r="E53" s="1" t="s">
        <v>137</v>
      </c>
      <c r="F53" s="1" t="s">
        <v>138</v>
      </c>
      <c r="G53" s="5">
        <v>111.6</v>
      </c>
      <c r="H53" s="16">
        <v>22.25</v>
      </c>
      <c r="I53" s="5">
        <v>89.35</v>
      </c>
      <c r="J53" s="5">
        <f t="shared" si="0"/>
        <v>6323</v>
      </c>
      <c r="K53" s="5">
        <f t="shared" si="1"/>
        <v>7898</v>
      </c>
      <c r="L53" s="16">
        <v>705647</v>
      </c>
      <c r="M53" s="16"/>
      <c r="N53" s="16" t="s">
        <v>142</v>
      </c>
      <c r="O53" s="33"/>
      <c r="P53" s="54"/>
      <c r="Q53" s="54"/>
      <c r="R53" s="7"/>
    </row>
    <row r="54" spans="1:18" ht="16.5" customHeight="1">
      <c r="A54" s="16">
        <v>49</v>
      </c>
      <c r="B54" s="5" t="s">
        <v>33</v>
      </c>
      <c r="C54" s="5" t="s">
        <v>113</v>
      </c>
      <c r="D54" s="5" t="s">
        <v>114</v>
      </c>
      <c r="E54" s="1" t="s">
        <v>140</v>
      </c>
      <c r="F54" s="1" t="s">
        <v>138</v>
      </c>
      <c r="G54" s="5">
        <v>143.43</v>
      </c>
      <c r="H54" s="16">
        <v>28.600000000000009</v>
      </c>
      <c r="I54" s="5">
        <v>114.83</v>
      </c>
      <c r="J54" s="5">
        <f t="shared" si="0"/>
        <v>6348</v>
      </c>
      <c r="K54" s="5">
        <f t="shared" si="1"/>
        <v>7929</v>
      </c>
      <c r="L54" s="16">
        <v>910514</v>
      </c>
      <c r="M54" s="16"/>
      <c r="N54" s="16" t="s">
        <v>142</v>
      </c>
      <c r="O54" s="33"/>
      <c r="P54" s="54"/>
      <c r="Q54" s="54"/>
      <c r="R54" s="7"/>
    </row>
    <row r="55" spans="1:18" ht="16.5" customHeight="1">
      <c r="A55" s="16">
        <v>50</v>
      </c>
      <c r="B55" s="5" t="s">
        <v>33</v>
      </c>
      <c r="C55" s="5" t="s">
        <v>115</v>
      </c>
      <c r="D55" s="5" t="s">
        <v>114</v>
      </c>
      <c r="E55" s="1" t="s">
        <v>137</v>
      </c>
      <c r="F55" s="1" t="s">
        <v>138</v>
      </c>
      <c r="G55" s="5">
        <v>111.6</v>
      </c>
      <c r="H55" s="16">
        <v>22.25</v>
      </c>
      <c r="I55" s="5">
        <v>89.35</v>
      </c>
      <c r="J55" s="5">
        <f t="shared" si="0"/>
        <v>6333</v>
      </c>
      <c r="K55" s="5">
        <f t="shared" si="1"/>
        <v>7910</v>
      </c>
      <c r="L55" s="16">
        <v>706763</v>
      </c>
      <c r="M55" s="16"/>
      <c r="N55" s="16" t="s">
        <v>142</v>
      </c>
      <c r="O55" s="33"/>
      <c r="P55" s="54"/>
      <c r="Q55" s="54"/>
      <c r="R55" s="7"/>
    </row>
    <row r="56" spans="1:18" ht="16.5" customHeight="1">
      <c r="A56" s="16">
        <v>51</v>
      </c>
      <c r="B56" s="5" t="s">
        <v>33</v>
      </c>
      <c r="C56" s="5" t="s">
        <v>117</v>
      </c>
      <c r="D56" s="5" t="s">
        <v>118</v>
      </c>
      <c r="E56" s="1" t="s">
        <v>140</v>
      </c>
      <c r="F56" s="1" t="s">
        <v>138</v>
      </c>
      <c r="G56" s="5">
        <v>143.43</v>
      </c>
      <c r="H56" s="16">
        <v>28.600000000000009</v>
      </c>
      <c r="I56" s="5">
        <v>114.83</v>
      </c>
      <c r="J56" s="5">
        <f t="shared" si="0"/>
        <v>6358</v>
      </c>
      <c r="K56" s="5">
        <f t="shared" si="1"/>
        <v>7942</v>
      </c>
      <c r="L56" s="16">
        <v>911948</v>
      </c>
      <c r="M56" s="16"/>
      <c r="N56" s="16" t="s">
        <v>142</v>
      </c>
      <c r="O56" s="33"/>
      <c r="P56" s="54"/>
      <c r="Q56" s="54"/>
      <c r="R56" s="7"/>
    </row>
    <row r="57" spans="1:18" ht="16.5" customHeight="1">
      <c r="A57" s="16">
        <v>52</v>
      </c>
      <c r="B57" s="5" t="s">
        <v>33</v>
      </c>
      <c r="C57" s="5" t="s">
        <v>119</v>
      </c>
      <c r="D57" s="5" t="s">
        <v>118</v>
      </c>
      <c r="E57" s="1" t="s">
        <v>137</v>
      </c>
      <c r="F57" s="1" t="s">
        <v>138</v>
      </c>
      <c r="G57" s="5">
        <v>111.6</v>
      </c>
      <c r="H57" s="16">
        <v>22.25</v>
      </c>
      <c r="I57" s="5">
        <v>89.35</v>
      </c>
      <c r="J57" s="5">
        <f t="shared" si="0"/>
        <v>6343</v>
      </c>
      <c r="K57" s="5">
        <f t="shared" si="1"/>
        <v>7923</v>
      </c>
      <c r="L57" s="16">
        <v>707879</v>
      </c>
      <c r="M57" s="16"/>
      <c r="N57" s="16" t="s">
        <v>142</v>
      </c>
      <c r="O57" s="33"/>
      <c r="P57" s="54"/>
      <c r="Q57" s="54"/>
      <c r="R57" s="7"/>
    </row>
    <row r="58" spans="1:18" ht="16.5" customHeight="1">
      <c r="A58" s="16">
        <v>53</v>
      </c>
      <c r="B58" s="5" t="s">
        <v>33</v>
      </c>
      <c r="C58" s="5" t="s">
        <v>120</v>
      </c>
      <c r="D58" s="5" t="s">
        <v>118</v>
      </c>
      <c r="E58" s="1" t="s">
        <v>139</v>
      </c>
      <c r="F58" s="1" t="s">
        <v>138</v>
      </c>
      <c r="G58" s="5">
        <v>127.31</v>
      </c>
      <c r="H58" s="16">
        <v>25.39</v>
      </c>
      <c r="I58" s="5">
        <v>101.92</v>
      </c>
      <c r="J58" s="5">
        <f t="shared" si="0"/>
        <v>6143</v>
      </c>
      <c r="K58" s="5">
        <f t="shared" si="1"/>
        <v>7673</v>
      </c>
      <c r="L58" s="16">
        <v>782065</v>
      </c>
      <c r="M58" s="16"/>
      <c r="N58" s="16" t="s">
        <v>142</v>
      </c>
      <c r="O58" s="33"/>
      <c r="P58" s="54"/>
      <c r="Q58" s="54"/>
    </row>
    <row r="59" spans="1:18" ht="16.5" customHeight="1">
      <c r="A59" s="16">
        <v>54</v>
      </c>
      <c r="B59" s="5" t="s">
        <v>33</v>
      </c>
      <c r="C59" s="5" t="s">
        <v>121</v>
      </c>
      <c r="D59" s="5" t="s">
        <v>122</v>
      </c>
      <c r="E59" s="1" t="s">
        <v>140</v>
      </c>
      <c r="F59" s="1" t="s">
        <v>138</v>
      </c>
      <c r="G59" s="5">
        <v>143.43</v>
      </c>
      <c r="H59" s="16">
        <v>28.600000000000009</v>
      </c>
      <c r="I59" s="5">
        <v>114.83</v>
      </c>
      <c r="J59" s="5">
        <f t="shared" si="0"/>
        <v>6368</v>
      </c>
      <c r="K59" s="5">
        <f t="shared" si="1"/>
        <v>7954</v>
      </c>
      <c r="L59" s="16">
        <v>913382</v>
      </c>
      <c r="M59" s="16"/>
      <c r="N59" s="16" t="s">
        <v>142</v>
      </c>
      <c r="O59" s="33"/>
      <c r="P59" s="54"/>
      <c r="Q59" s="54"/>
      <c r="R59" s="7"/>
    </row>
    <row r="60" spans="1:18" ht="16.5" customHeight="1">
      <c r="A60" s="16">
        <v>55</v>
      </c>
      <c r="B60" s="5" t="s">
        <v>33</v>
      </c>
      <c r="C60" s="5" t="s">
        <v>124</v>
      </c>
      <c r="D60" s="5" t="s">
        <v>122</v>
      </c>
      <c r="E60" s="1" t="s">
        <v>139</v>
      </c>
      <c r="F60" s="1" t="s">
        <v>138</v>
      </c>
      <c r="G60" s="5">
        <v>127.31</v>
      </c>
      <c r="H60" s="16">
        <v>25.39</v>
      </c>
      <c r="I60" s="5">
        <v>101.92</v>
      </c>
      <c r="J60" s="5">
        <f t="shared" si="0"/>
        <v>6203</v>
      </c>
      <c r="K60" s="5">
        <f t="shared" si="1"/>
        <v>7748</v>
      </c>
      <c r="L60" s="16">
        <v>789704</v>
      </c>
      <c r="M60" s="16"/>
      <c r="N60" s="16" t="s">
        <v>142</v>
      </c>
      <c r="O60" s="33"/>
      <c r="P60" s="54"/>
      <c r="Q60" s="54"/>
    </row>
    <row r="61" spans="1:18" ht="16.5" customHeight="1">
      <c r="A61" s="16">
        <v>56</v>
      </c>
      <c r="B61" s="5" t="s">
        <v>33</v>
      </c>
      <c r="C61" s="5" t="s">
        <v>125</v>
      </c>
      <c r="D61" s="5" t="s">
        <v>126</v>
      </c>
      <c r="E61" s="1" t="s">
        <v>140</v>
      </c>
      <c r="F61" s="1" t="s">
        <v>138</v>
      </c>
      <c r="G61" s="5">
        <v>143.43</v>
      </c>
      <c r="H61" s="16">
        <v>28.600000000000009</v>
      </c>
      <c r="I61" s="5">
        <v>114.83</v>
      </c>
      <c r="J61" s="5">
        <f t="shared" si="0"/>
        <v>5622</v>
      </c>
      <c r="K61" s="5">
        <f t="shared" si="1"/>
        <v>7022</v>
      </c>
      <c r="L61" s="16">
        <v>806305</v>
      </c>
      <c r="M61" s="16"/>
      <c r="N61" s="16" t="s">
        <v>142</v>
      </c>
      <c r="O61" s="33"/>
      <c r="P61" s="54"/>
      <c r="Q61" s="54"/>
    </row>
    <row r="62" spans="1:18" ht="16.5" customHeight="1">
      <c r="A62" s="16">
        <v>57</v>
      </c>
      <c r="B62" s="5" t="s">
        <v>33</v>
      </c>
      <c r="C62" s="5" t="s">
        <v>127</v>
      </c>
      <c r="D62" s="5" t="s">
        <v>126</v>
      </c>
      <c r="E62" s="1" t="s">
        <v>137</v>
      </c>
      <c r="F62" s="1" t="s">
        <v>138</v>
      </c>
      <c r="G62" s="5">
        <v>111.6</v>
      </c>
      <c r="H62" s="16">
        <v>22.25</v>
      </c>
      <c r="I62" s="5">
        <v>89.35</v>
      </c>
      <c r="J62" s="5">
        <f t="shared" si="0"/>
        <v>5755</v>
      </c>
      <c r="K62" s="5">
        <f t="shared" si="1"/>
        <v>7189</v>
      </c>
      <c r="L62" s="16">
        <v>642300</v>
      </c>
      <c r="M62" s="16"/>
      <c r="N62" s="16" t="s">
        <v>142</v>
      </c>
      <c r="O62" s="33"/>
      <c r="P62" s="54"/>
      <c r="Q62" s="54"/>
    </row>
    <row r="63" spans="1:18" ht="16.5" customHeight="1">
      <c r="A63" s="16">
        <v>58</v>
      </c>
      <c r="B63" s="5" t="s">
        <v>33</v>
      </c>
      <c r="C63" s="5" t="s">
        <v>128</v>
      </c>
      <c r="D63" s="5" t="s">
        <v>126</v>
      </c>
      <c r="E63" s="1" t="s">
        <v>139</v>
      </c>
      <c r="F63" s="1" t="s">
        <v>138</v>
      </c>
      <c r="G63" s="5">
        <v>127.31</v>
      </c>
      <c r="H63" s="16">
        <v>25.39</v>
      </c>
      <c r="I63" s="5">
        <v>101.92</v>
      </c>
      <c r="J63" s="5">
        <f t="shared" si="0"/>
        <v>5577</v>
      </c>
      <c r="K63" s="5">
        <f t="shared" si="1"/>
        <v>6966</v>
      </c>
      <c r="L63" s="16">
        <v>710007</v>
      </c>
      <c r="M63" s="16"/>
      <c r="N63" s="16" t="s">
        <v>142</v>
      </c>
      <c r="O63" s="33"/>
      <c r="P63" s="54"/>
      <c r="Q63" s="54"/>
    </row>
    <row r="64" spans="1:18" s="24" customFormat="1" ht="23.25" customHeight="1">
      <c r="A64" s="49" t="s">
        <v>20</v>
      </c>
      <c r="B64" s="49"/>
      <c r="C64" s="49"/>
      <c r="D64" s="49"/>
      <c r="E64" s="49"/>
      <c r="F64" s="49"/>
      <c r="G64" s="22">
        <f>SUM(G6:G63)</f>
        <v>7395.0500000000065</v>
      </c>
      <c r="H64" s="22">
        <f>SUM(H6:H63)</f>
        <v>1474.51</v>
      </c>
      <c r="I64" s="22">
        <f>SUM(I6:I63)</f>
        <v>5920.54</v>
      </c>
      <c r="J64" s="8">
        <f>ROUND(L64/G64,0)</f>
        <v>6000</v>
      </c>
      <c r="K64" s="9">
        <f>ROUND(L64/I64,0)</f>
        <v>7494</v>
      </c>
      <c r="L64" s="10">
        <f>SUM(L6:L63)</f>
        <v>44368791</v>
      </c>
      <c r="M64" s="22"/>
      <c r="N64" s="9"/>
      <c r="O64" s="23"/>
      <c r="P64" s="56"/>
    </row>
    <row r="65" spans="1:16" s="7" customFormat="1" ht="32.1" customHeight="1">
      <c r="A65" s="44" t="s">
        <v>144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57"/>
    </row>
    <row r="66" spans="1:16" s="7" customFormat="1" ht="54" customHeight="1">
      <c r="A66" s="45" t="s">
        <v>129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57"/>
    </row>
    <row r="67" spans="1:16" s="7" customFormat="1" ht="21.75" customHeight="1">
      <c r="A67" s="40" t="s">
        <v>22</v>
      </c>
      <c r="B67" s="40"/>
      <c r="C67" s="40"/>
      <c r="D67" s="40"/>
      <c r="E67" s="40"/>
      <c r="F67" s="11"/>
      <c r="G67" s="11"/>
      <c r="H67" s="11"/>
      <c r="I67" s="11"/>
      <c r="J67" s="11"/>
      <c r="K67" s="40" t="s">
        <v>23</v>
      </c>
      <c r="L67" s="40"/>
      <c r="M67" s="11"/>
      <c r="N67" s="6"/>
      <c r="O67" s="6"/>
      <c r="P67" s="57"/>
    </row>
    <row r="68" spans="1:16" s="7" customFormat="1" ht="21.75" customHeight="1">
      <c r="A68" s="40" t="s">
        <v>24</v>
      </c>
      <c r="B68" s="40"/>
      <c r="C68" s="40"/>
      <c r="D68" s="40"/>
      <c r="E68" s="40"/>
      <c r="F68" s="6"/>
      <c r="G68" s="6"/>
      <c r="H68" s="6"/>
      <c r="I68" s="6"/>
      <c r="J68" s="6"/>
      <c r="K68" s="40" t="s">
        <v>25</v>
      </c>
      <c r="L68" s="40"/>
      <c r="M68" s="11"/>
      <c r="N68" s="6"/>
      <c r="O68" s="6"/>
      <c r="P68" s="57"/>
    </row>
    <row r="69" spans="1:16" s="7" customFormat="1" ht="21.75" customHeight="1">
      <c r="A69" s="40" t="s">
        <v>26</v>
      </c>
      <c r="B69" s="40"/>
      <c r="C69" s="40"/>
      <c r="D69" s="40"/>
      <c r="E69" s="40"/>
      <c r="P69" s="57"/>
    </row>
  </sheetData>
  <autoFilter ref="A5:AB69">
    <filterColumn colId="16"/>
  </autoFilter>
  <sortState ref="A6:AB76">
    <sortCondition ref="D6:D76"/>
  </sortState>
  <mergeCells count="25">
    <mergeCell ref="A1:B1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M4:M5"/>
    <mergeCell ref="N4:N5"/>
    <mergeCell ref="A68:E68"/>
    <mergeCell ref="A69:E69"/>
    <mergeCell ref="J4:J5"/>
    <mergeCell ref="K4:K5"/>
    <mergeCell ref="L4:L5"/>
    <mergeCell ref="K67:L67"/>
    <mergeCell ref="K68:L68"/>
    <mergeCell ref="A65:O65"/>
    <mergeCell ref="O4:O5"/>
    <mergeCell ref="A64:F64"/>
    <mergeCell ref="A66:O66"/>
    <mergeCell ref="A67:E67"/>
    <mergeCell ref="I4:I5"/>
  </mergeCells>
  <phoneticPr fontId="4" type="noConversion"/>
  <pageMargins left="0.47244094488188981" right="0.31496062992125984" top="0.47244094488188981" bottom="0.47244094488188981" header="0.19685039370078741" footer="0.19685039370078741"/>
  <pageSetup paperSize="9" firstPageNumber="42949631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6"/>
  <sheetViews>
    <sheetView tabSelected="1" zoomScale="85" zoomScaleNormal="85" workbookViewId="0">
      <selection activeCell="G8" sqref="G8"/>
    </sheetView>
  </sheetViews>
  <sheetFormatPr defaultColWidth="9" defaultRowHeight="14.25"/>
  <cols>
    <col min="1" max="1" width="3.875" style="2" customWidth="1"/>
    <col min="2" max="2" width="6.875" style="2" customWidth="1"/>
    <col min="3" max="3" width="4.75" style="2" customWidth="1"/>
    <col min="4" max="4" width="4.5" style="2" customWidth="1"/>
    <col min="5" max="5" width="10.75" style="2" customWidth="1"/>
    <col min="6" max="6" width="3.625" style="2" customWidth="1"/>
    <col min="7" max="7" width="10.625" style="2" customWidth="1"/>
    <col min="8" max="8" width="9.5" style="2" bestFit="1" customWidth="1"/>
    <col min="9" max="9" width="8.625" style="2" customWidth="1"/>
    <col min="10" max="10" width="9.375" style="2" customWidth="1"/>
    <col min="11" max="11" width="11.125" style="2" customWidth="1"/>
    <col min="12" max="12" width="9.625" style="2" customWidth="1"/>
    <col min="13" max="13" width="10.75" style="2" customWidth="1"/>
    <col min="14" max="14" width="6.25" style="2" customWidth="1"/>
    <col min="15" max="15" width="16.625" style="2" customWidth="1"/>
    <col min="16" max="16" width="11.375" style="2" customWidth="1"/>
    <col min="17" max="17" width="11.5" style="2" customWidth="1"/>
    <col min="18" max="16384" width="9" style="2"/>
  </cols>
  <sheetData>
    <row r="1" spans="1:28" ht="18" customHeight="1">
      <c r="A1" s="34" t="s">
        <v>0</v>
      </c>
      <c r="B1" s="34"/>
    </row>
    <row r="2" spans="1:28" ht="30.7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28" ht="25.5" customHeight="1">
      <c r="A3" s="12" t="s">
        <v>27</v>
      </c>
      <c r="B3" s="13"/>
      <c r="C3" s="13"/>
      <c r="D3" s="13"/>
      <c r="E3" s="13"/>
      <c r="F3" s="13"/>
      <c r="G3" s="14"/>
      <c r="H3" s="14"/>
      <c r="K3" s="3" t="s">
        <v>130</v>
      </c>
      <c r="M3" s="14"/>
      <c r="N3" s="15"/>
      <c r="O3" s="15"/>
    </row>
    <row r="4" spans="1:28" ht="30" customHeight="1">
      <c r="A4" s="50" t="s">
        <v>4</v>
      </c>
      <c r="B4" s="53" t="s">
        <v>5</v>
      </c>
      <c r="C4" s="53" t="s">
        <v>6</v>
      </c>
      <c r="D4" s="53" t="s">
        <v>29</v>
      </c>
      <c r="E4" s="53" t="s">
        <v>8</v>
      </c>
      <c r="F4" s="53" t="s">
        <v>30</v>
      </c>
      <c r="G4" s="53" t="s">
        <v>31</v>
      </c>
      <c r="H4" s="53" t="s">
        <v>11</v>
      </c>
      <c r="I4" s="53" t="s">
        <v>12</v>
      </c>
      <c r="J4" s="38" t="s">
        <v>32</v>
      </c>
      <c r="K4" s="53" t="s">
        <v>14</v>
      </c>
      <c r="L4" s="53" t="s">
        <v>15</v>
      </c>
      <c r="M4" s="53" t="s">
        <v>16</v>
      </c>
      <c r="N4" s="53" t="s">
        <v>17</v>
      </c>
      <c r="O4" s="50" t="s">
        <v>18</v>
      </c>
      <c r="S4"/>
      <c r="T4"/>
      <c r="U4"/>
    </row>
    <row r="5" spans="1:28" ht="14.25" customHeight="1">
      <c r="A5" s="50"/>
      <c r="B5" s="53"/>
      <c r="C5" s="53"/>
      <c r="D5" s="53"/>
      <c r="E5" s="53"/>
      <c r="F5" s="53"/>
      <c r="G5" s="53"/>
      <c r="H5" s="53"/>
      <c r="I5" s="53"/>
      <c r="J5" s="39"/>
      <c r="K5" s="53"/>
      <c r="L5" s="53"/>
      <c r="M5" s="53"/>
      <c r="N5" s="53"/>
      <c r="O5" s="50"/>
      <c r="S5" s="29"/>
      <c r="T5" s="29"/>
      <c r="U5" s="29"/>
      <c r="V5" s="58"/>
      <c r="W5" s="58"/>
      <c r="X5" s="58"/>
      <c r="Y5" s="58"/>
      <c r="Z5" s="58"/>
      <c r="AA5" s="58"/>
      <c r="AB5" s="58"/>
    </row>
    <row r="6" spans="1:28" ht="21" customHeight="1">
      <c r="A6" s="16">
        <v>1</v>
      </c>
      <c r="B6" s="1" t="s">
        <v>141</v>
      </c>
      <c r="C6" s="5" t="s">
        <v>36</v>
      </c>
      <c r="D6" s="5" t="s">
        <v>37</v>
      </c>
      <c r="E6" s="1" t="s">
        <v>137</v>
      </c>
      <c r="F6" s="1" t="s">
        <v>138</v>
      </c>
      <c r="G6" s="25">
        <v>136.91999999999999</v>
      </c>
      <c r="H6" s="26">
        <v>25.079999999999984</v>
      </c>
      <c r="I6" s="25">
        <v>111.84</v>
      </c>
      <c r="J6" s="5">
        <f>ROUND(L6/G6,0)</f>
        <v>5745</v>
      </c>
      <c r="K6" s="5">
        <f>ROUND(L6/I6,0)</f>
        <v>7033</v>
      </c>
      <c r="L6" s="16">
        <v>786560</v>
      </c>
      <c r="M6" s="16"/>
      <c r="N6" s="16" t="s">
        <v>136</v>
      </c>
      <c r="O6" s="16"/>
    </row>
    <row r="7" spans="1:28" ht="21" customHeight="1">
      <c r="A7" s="16">
        <v>2</v>
      </c>
      <c r="B7" s="1" t="s">
        <v>141</v>
      </c>
      <c r="C7" s="5" t="s">
        <v>39</v>
      </c>
      <c r="D7" s="5" t="s">
        <v>40</v>
      </c>
      <c r="E7" s="1" t="s">
        <v>137</v>
      </c>
      <c r="F7" s="1" t="s">
        <v>138</v>
      </c>
      <c r="G7" s="25">
        <v>136.91999999999999</v>
      </c>
      <c r="H7" s="26">
        <v>25.079999999999984</v>
      </c>
      <c r="I7" s="25">
        <v>111.84</v>
      </c>
      <c r="J7" s="5">
        <f t="shared" ref="J7:J50" si="0">ROUND(L7/G7,0)</f>
        <v>5651</v>
      </c>
      <c r="K7" s="5">
        <f t="shared" ref="K7:K50" si="1">ROUND(L7/I7,0)</f>
        <v>6918</v>
      </c>
      <c r="L7" s="16">
        <v>773735</v>
      </c>
      <c r="M7" s="16"/>
      <c r="N7" s="16" t="s">
        <v>142</v>
      </c>
      <c r="O7" s="16"/>
    </row>
    <row r="8" spans="1:28" ht="21" customHeight="1">
      <c r="A8" s="16">
        <v>3</v>
      </c>
      <c r="B8" s="1" t="s">
        <v>141</v>
      </c>
      <c r="C8" s="5" t="s">
        <v>41</v>
      </c>
      <c r="D8" s="5" t="s">
        <v>40</v>
      </c>
      <c r="E8" s="1" t="s">
        <v>139</v>
      </c>
      <c r="F8" s="1" t="s">
        <v>138</v>
      </c>
      <c r="G8" s="25">
        <v>109.34</v>
      </c>
      <c r="H8" s="26">
        <v>20.03</v>
      </c>
      <c r="I8" s="25">
        <v>89.31</v>
      </c>
      <c r="J8" s="5">
        <f t="shared" si="0"/>
        <v>5461</v>
      </c>
      <c r="K8" s="5">
        <f t="shared" si="1"/>
        <v>6686</v>
      </c>
      <c r="L8" s="16">
        <v>597111</v>
      </c>
      <c r="M8" s="16"/>
      <c r="N8" s="16" t="s">
        <v>136</v>
      </c>
      <c r="O8" s="16"/>
    </row>
    <row r="9" spans="1:28" ht="21" customHeight="1">
      <c r="A9" s="16">
        <v>4</v>
      </c>
      <c r="B9" s="1" t="s">
        <v>141</v>
      </c>
      <c r="C9" s="5" t="s">
        <v>44</v>
      </c>
      <c r="D9" s="5" t="s">
        <v>43</v>
      </c>
      <c r="E9" s="1" t="s">
        <v>139</v>
      </c>
      <c r="F9" s="1" t="s">
        <v>138</v>
      </c>
      <c r="G9" s="25">
        <v>109.34</v>
      </c>
      <c r="H9" s="26">
        <v>20.03</v>
      </c>
      <c r="I9" s="25">
        <v>89.31</v>
      </c>
      <c r="J9" s="5">
        <f t="shared" si="0"/>
        <v>5622</v>
      </c>
      <c r="K9" s="5">
        <f t="shared" si="1"/>
        <v>6882</v>
      </c>
      <c r="L9" s="16">
        <v>614665</v>
      </c>
      <c r="M9" s="16"/>
      <c r="N9" s="16" t="s">
        <v>142</v>
      </c>
      <c r="O9" s="16"/>
    </row>
    <row r="10" spans="1:28" ht="21" customHeight="1">
      <c r="A10" s="16">
        <v>5</v>
      </c>
      <c r="B10" s="1" t="s">
        <v>141</v>
      </c>
      <c r="C10" s="5" t="s">
        <v>47</v>
      </c>
      <c r="D10" s="5" t="s">
        <v>46</v>
      </c>
      <c r="E10" s="1" t="s">
        <v>139</v>
      </c>
      <c r="F10" s="1" t="s">
        <v>138</v>
      </c>
      <c r="G10" s="25">
        <v>109.34</v>
      </c>
      <c r="H10" s="26">
        <v>20.03</v>
      </c>
      <c r="I10" s="25">
        <v>89.31</v>
      </c>
      <c r="J10" s="5">
        <f t="shared" si="0"/>
        <v>5684</v>
      </c>
      <c r="K10" s="5">
        <f t="shared" si="1"/>
        <v>6959</v>
      </c>
      <c r="L10" s="16">
        <v>621491</v>
      </c>
      <c r="M10" s="16"/>
      <c r="N10" s="16" t="s">
        <v>136</v>
      </c>
      <c r="O10" s="16"/>
    </row>
    <row r="11" spans="1:28" ht="21" customHeight="1">
      <c r="A11" s="16">
        <v>6</v>
      </c>
      <c r="B11" s="1" t="s">
        <v>141</v>
      </c>
      <c r="C11" s="5" t="s">
        <v>48</v>
      </c>
      <c r="D11" s="5" t="s">
        <v>49</v>
      </c>
      <c r="E11" s="1" t="s">
        <v>137</v>
      </c>
      <c r="F11" s="1" t="s">
        <v>138</v>
      </c>
      <c r="G11" s="25">
        <v>136.91999999999999</v>
      </c>
      <c r="H11" s="26">
        <v>25.079999999999984</v>
      </c>
      <c r="I11" s="25">
        <v>111.84</v>
      </c>
      <c r="J11" s="5">
        <f t="shared" si="0"/>
        <v>6111</v>
      </c>
      <c r="K11" s="5">
        <f t="shared" si="1"/>
        <v>7481</v>
      </c>
      <c r="L11" s="16">
        <v>836718</v>
      </c>
      <c r="M11" s="16"/>
      <c r="N11" s="16" t="s">
        <v>136</v>
      </c>
      <c r="O11" s="16"/>
    </row>
    <row r="12" spans="1:28" ht="21" customHeight="1">
      <c r="A12" s="16">
        <v>7</v>
      </c>
      <c r="B12" s="1" t="s">
        <v>141</v>
      </c>
      <c r="C12" s="5" t="s">
        <v>53</v>
      </c>
      <c r="D12" s="5" t="s">
        <v>52</v>
      </c>
      <c r="E12" s="1" t="s">
        <v>139</v>
      </c>
      <c r="F12" s="1" t="s">
        <v>138</v>
      </c>
      <c r="G12" s="25">
        <v>109.34</v>
      </c>
      <c r="H12" s="26">
        <v>20.03</v>
      </c>
      <c r="I12" s="25">
        <v>89.31</v>
      </c>
      <c r="J12" s="5">
        <f t="shared" si="0"/>
        <v>5783</v>
      </c>
      <c r="K12" s="5">
        <f t="shared" si="1"/>
        <v>7080</v>
      </c>
      <c r="L12" s="16">
        <v>632313</v>
      </c>
      <c r="M12" s="16"/>
      <c r="N12" s="16" t="s">
        <v>142</v>
      </c>
      <c r="O12" s="16"/>
    </row>
    <row r="13" spans="1:28" ht="21" customHeight="1">
      <c r="A13" s="16">
        <v>8</v>
      </c>
      <c r="B13" s="1" t="s">
        <v>141</v>
      </c>
      <c r="C13" s="5" t="s">
        <v>57</v>
      </c>
      <c r="D13" s="5" t="s">
        <v>56</v>
      </c>
      <c r="E13" s="1" t="s">
        <v>139</v>
      </c>
      <c r="F13" s="1" t="s">
        <v>138</v>
      </c>
      <c r="G13" s="25">
        <v>109.34</v>
      </c>
      <c r="H13" s="26">
        <v>20.03</v>
      </c>
      <c r="I13" s="25">
        <v>89.31</v>
      </c>
      <c r="J13" s="5">
        <f t="shared" si="0"/>
        <v>5922</v>
      </c>
      <c r="K13" s="5">
        <f t="shared" si="1"/>
        <v>7250</v>
      </c>
      <c r="L13" s="16">
        <v>647511</v>
      </c>
      <c r="M13" s="16"/>
      <c r="N13" s="32" t="s">
        <v>142</v>
      </c>
      <c r="O13" s="32"/>
    </row>
    <row r="14" spans="1:28" ht="21" customHeight="1">
      <c r="A14" s="16">
        <v>9</v>
      </c>
      <c r="B14" s="1" t="s">
        <v>141</v>
      </c>
      <c r="C14" s="5" t="s">
        <v>67</v>
      </c>
      <c r="D14" s="5" t="s">
        <v>66</v>
      </c>
      <c r="E14" s="1" t="s">
        <v>139</v>
      </c>
      <c r="F14" s="1" t="s">
        <v>138</v>
      </c>
      <c r="G14" s="25">
        <v>109.34</v>
      </c>
      <c r="H14" s="26">
        <v>20.03</v>
      </c>
      <c r="I14" s="25">
        <v>89.31</v>
      </c>
      <c r="J14" s="5">
        <f t="shared" si="0"/>
        <v>6003</v>
      </c>
      <c r="K14" s="5">
        <f t="shared" si="1"/>
        <v>7349</v>
      </c>
      <c r="L14" s="16">
        <v>656368</v>
      </c>
      <c r="M14" s="16"/>
      <c r="N14" s="32" t="s">
        <v>142</v>
      </c>
      <c r="O14" s="32"/>
    </row>
    <row r="15" spans="1:28" ht="21" customHeight="1">
      <c r="A15" s="16">
        <v>10</v>
      </c>
      <c r="B15" s="1" t="s">
        <v>141</v>
      </c>
      <c r="C15" s="5" t="s">
        <v>76</v>
      </c>
      <c r="D15" s="5" t="s">
        <v>75</v>
      </c>
      <c r="E15" s="1" t="s">
        <v>139</v>
      </c>
      <c r="F15" s="1" t="s">
        <v>138</v>
      </c>
      <c r="G15" s="25">
        <v>109.34</v>
      </c>
      <c r="H15" s="26">
        <v>20.03</v>
      </c>
      <c r="I15" s="25">
        <v>89.31</v>
      </c>
      <c r="J15" s="5">
        <f t="shared" si="0"/>
        <v>6073</v>
      </c>
      <c r="K15" s="5">
        <f t="shared" si="1"/>
        <v>7435</v>
      </c>
      <c r="L15" s="16">
        <v>664022</v>
      </c>
      <c r="M15" s="16"/>
      <c r="N15" s="32" t="s">
        <v>142</v>
      </c>
      <c r="O15" s="32"/>
    </row>
    <row r="16" spans="1:28" ht="21" customHeight="1">
      <c r="A16" s="16">
        <v>11</v>
      </c>
      <c r="B16" s="1" t="s">
        <v>141</v>
      </c>
      <c r="C16" s="5" t="s">
        <v>77</v>
      </c>
      <c r="D16" s="5" t="s">
        <v>78</v>
      </c>
      <c r="E16" s="1" t="s">
        <v>137</v>
      </c>
      <c r="F16" s="1" t="s">
        <v>138</v>
      </c>
      <c r="G16" s="25">
        <v>136.91999999999999</v>
      </c>
      <c r="H16" s="26">
        <v>25.079999999999984</v>
      </c>
      <c r="I16" s="25">
        <v>111.84</v>
      </c>
      <c r="J16" s="5">
        <f t="shared" si="0"/>
        <v>6327</v>
      </c>
      <c r="K16" s="5">
        <f t="shared" si="1"/>
        <v>7746</v>
      </c>
      <c r="L16" s="16">
        <v>866293</v>
      </c>
      <c r="M16" s="16"/>
      <c r="N16" s="32" t="s">
        <v>142</v>
      </c>
      <c r="O16" s="32"/>
    </row>
    <row r="17" spans="1:28" ht="21" customHeight="1">
      <c r="A17" s="16">
        <v>12</v>
      </c>
      <c r="B17" s="1" t="s">
        <v>141</v>
      </c>
      <c r="C17" s="5" t="s">
        <v>79</v>
      </c>
      <c r="D17" s="5" t="s">
        <v>78</v>
      </c>
      <c r="E17" s="1" t="s">
        <v>139</v>
      </c>
      <c r="F17" s="1" t="s">
        <v>138</v>
      </c>
      <c r="G17" s="25">
        <v>109.34</v>
      </c>
      <c r="H17" s="26">
        <v>20.03</v>
      </c>
      <c r="I17" s="25">
        <v>89.31</v>
      </c>
      <c r="J17" s="5">
        <f t="shared" si="0"/>
        <v>6073</v>
      </c>
      <c r="K17" s="5">
        <f t="shared" si="1"/>
        <v>7435</v>
      </c>
      <c r="L17" s="16">
        <v>664022</v>
      </c>
      <c r="M17" s="16"/>
      <c r="N17" s="32" t="s">
        <v>142</v>
      </c>
      <c r="O17" s="32"/>
    </row>
    <row r="18" spans="1:28" ht="21" customHeight="1">
      <c r="A18" s="16">
        <v>13</v>
      </c>
      <c r="B18" s="1" t="s">
        <v>141</v>
      </c>
      <c r="C18" s="5" t="s">
        <v>80</v>
      </c>
      <c r="D18" s="5" t="s">
        <v>78</v>
      </c>
      <c r="E18" s="1" t="s">
        <v>139</v>
      </c>
      <c r="F18" s="1" t="s">
        <v>138</v>
      </c>
      <c r="G18" s="25">
        <v>117.21</v>
      </c>
      <c r="H18" s="26">
        <v>21.47</v>
      </c>
      <c r="I18" s="25">
        <v>95.74</v>
      </c>
      <c r="J18" s="5">
        <f t="shared" si="0"/>
        <v>5973</v>
      </c>
      <c r="K18" s="5">
        <f t="shared" si="1"/>
        <v>7312</v>
      </c>
      <c r="L18" s="16">
        <v>700095</v>
      </c>
      <c r="M18" s="16"/>
      <c r="N18" s="32" t="s">
        <v>142</v>
      </c>
      <c r="O18" s="32"/>
    </row>
    <row r="19" spans="1:28" ht="21" customHeight="1">
      <c r="A19" s="16">
        <v>14</v>
      </c>
      <c r="B19" s="1" t="s">
        <v>141</v>
      </c>
      <c r="C19" s="5" t="s">
        <v>84</v>
      </c>
      <c r="D19" s="5" t="s">
        <v>85</v>
      </c>
      <c r="E19" s="1" t="s">
        <v>137</v>
      </c>
      <c r="F19" s="1" t="s">
        <v>138</v>
      </c>
      <c r="G19" s="25">
        <v>136.91999999999999</v>
      </c>
      <c r="H19" s="26">
        <v>25.079999999999984</v>
      </c>
      <c r="I19" s="25">
        <v>111.84</v>
      </c>
      <c r="J19" s="5">
        <f t="shared" si="0"/>
        <v>6232</v>
      </c>
      <c r="K19" s="5">
        <f t="shared" si="1"/>
        <v>7629</v>
      </c>
      <c r="L19" s="16">
        <v>853222</v>
      </c>
      <c r="M19" s="16"/>
      <c r="N19" s="32" t="s">
        <v>136</v>
      </c>
      <c r="O19" s="32"/>
    </row>
    <row r="20" spans="1:28" ht="21" customHeight="1">
      <c r="A20" s="16">
        <v>15</v>
      </c>
      <c r="B20" s="1" t="s">
        <v>141</v>
      </c>
      <c r="C20" s="5" t="s">
        <v>87</v>
      </c>
      <c r="D20" s="5" t="s">
        <v>85</v>
      </c>
      <c r="E20" s="1" t="s">
        <v>139</v>
      </c>
      <c r="F20" s="1" t="s">
        <v>138</v>
      </c>
      <c r="G20" s="25">
        <v>117.21</v>
      </c>
      <c r="H20" s="26">
        <v>21.47</v>
      </c>
      <c r="I20" s="25">
        <v>95.74</v>
      </c>
      <c r="J20" s="5">
        <f t="shared" si="0"/>
        <v>6048</v>
      </c>
      <c r="K20" s="5">
        <f t="shared" si="1"/>
        <v>7404</v>
      </c>
      <c r="L20" s="16">
        <v>708886</v>
      </c>
      <c r="M20" s="16"/>
      <c r="N20" s="32" t="s">
        <v>136</v>
      </c>
      <c r="O20" s="32"/>
    </row>
    <row r="21" spans="1:28" ht="21" customHeight="1">
      <c r="A21" s="16">
        <v>16</v>
      </c>
      <c r="B21" s="1" t="s">
        <v>141</v>
      </c>
      <c r="C21" s="5" t="s">
        <v>93</v>
      </c>
      <c r="D21" s="5" t="s">
        <v>92</v>
      </c>
      <c r="E21" s="1" t="s">
        <v>139</v>
      </c>
      <c r="F21" s="1" t="s">
        <v>138</v>
      </c>
      <c r="G21" s="25">
        <v>109.34</v>
      </c>
      <c r="H21" s="26">
        <v>20.03</v>
      </c>
      <c r="I21" s="25">
        <v>89.31</v>
      </c>
      <c r="J21" s="5">
        <f t="shared" si="0"/>
        <v>6174</v>
      </c>
      <c r="K21" s="5">
        <f t="shared" si="1"/>
        <v>7559</v>
      </c>
      <c r="L21" s="16">
        <v>675065</v>
      </c>
      <c r="M21" s="16"/>
      <c r="N21" s="32" t="s">
        <v>142</v>
      </c>
      <c r="O21" s="32"/>
    </row>
    <row r="22" spans="1:28" ht="21" customHeight="1">
      <c r="A22" s="16">
        <v>17</v>
      </c>
      <c r="B22" s="1" t="s">
        <v>141</v>
      </c>
      <c r="C22" s="5" t="s">
        <v>94</v>
      </c>
      <c r="D22" s="5" t="s">
        <v>95</v>
      </c>
      <c r="E22" s="1" t="s">
        <v>137</v>
      </c>
      <c r="F22" s="1" t="s">
        <v>138</v>
      </c>
      <c r="G22" s="25">
        <v>136.91999999999999</v>
      </c>
      <c r="H22" s="26">
        <v>25.079999999999984</v>
      </c>
      <c r="I22" s="25">
        <v>111.84</v>
      </c>
      <c r="J22" s="5">
        <f t="shared" si="0"/>
        <v>6286</v>
      </c>
      <c r="K22" s="5">
        <f t="shared" si="1"/>
        <v>7695</v>
      </c>
      <c r="L22" s="16">
        <v>860616</v>
      </c>
      <c r="M22" s="16"/>
      <c r="N22" s="32" t="s">
        <v>142</v>
      </c>
      <c r="O22" s="32"/>
    </row>
    <row r="23" spans="1:28" ht="21" customHeight="1">
      <c r="A23" s="16">
        <v>18</v>
      </c>
      <c r="B23" s="1" t="s">
        <v>141</v>
      </c>
      <c r="C23" s="5" t="s">
        <v>96</v>
      </c>
      <c r="D23" s="5" t="s">
        <v>95</v>
      </c>
      <c r="E23" s="1" t="s">
        <v>139</v>
      </c>
      <c r="F23" s="1" t="s">
        <v>138</v>
      </c>
      <c r="G23" s="25">
        <v>109.34</v>
      </c>
      <c r="H23" s="26">
        <v>20.03</v>
      </c>
      <c r="I23" s="25">
        <v>89.31</v>
      </c>
      <c r="J23" s="5">
        <f t="shared" si="0"/>
        <v>6173</v>
      </c>
      <c r="K23" s="5">
        <f t="shared" si="1"/>
        <v>7557</v>
      </c>
      <c r="L23" s="16">
        <v>674956</v>
      </c>
      <c r="M23" s="16"/>
      <c r="N23" s="32" t="s">
        <v>142</v>
      </c>
      <c r="O23" s="32"/>
    </row>
    <row r="24" spans="1:28" ht="21" customHeight="1">
      <c r="A24" s="16">
        <v>19</v>
      </c>
      <c r="B24" s="1" t="s">
        <v>141</v>
      </c>
      <c r="C24" s="5" t="s">
        <v>97</v>
      </c>
      <c r="D24" s="5" t="s">
        <v>95</v>
      </c>
      <c r="E24" s="1" t="s">
        <v>139</v>
      </c>
      <c r="F24" s="1" t="s">
        <v>138</v>
      </c>
      <c r="G24" s="25">
        <v>117.21</v>
      </c>
      <c r="H24" s="26">
        <v>21.47</v>
      </c>
      <c r="I24" s="25">
        <v>95.74</v>
      </c>
      <c r="J24" s="5">
        <f t="shared" si="0"/>
        <v>6073</v>
      </c>
      <c r="K24" s="5">
        <f t="shared" si="1"/>
        <v>7435</v>
      </c>
      <c r="L24" s="16">
        <v>711816</v>
      </c>
      <c r="M24" s="16"/>
      <c r="N24" s="32" t="s">
        <v>142</v>
      </c>
      <c r="O24" s="32"/>
    </row>
    <row r="25" spans="1:28" ht="21" customHeight="1">
      <c r="A25" s="16">
        <v>20</v>
      </c>
      <c r="B25" s="1" t="s">
        <v>141</v>
      </c>
      <c r="C25" s="5" t="s">
        <v>98</v>
      </c>
      <c r="D25" s="5" t="s">
        <v>99</v>
      </c>
      <c r="E25" s="1" t="s">
        <v>137</v>
      </c>
      <c r="F25" s="1" t="s">
        <v>138</v>
      </c>
      <c r="G25" s="25">
        <v>136.91999999999999</v>
      </c>
      <c r="H25" s="26">
        <v>25.079999999999984</v>
      </c>
      <c r="I25" s="25">
        <v>111.84</v>
      </c>
      <c r="J25" s="5">
        <f t="shared" si="0"/>
        <v>6304</v>
      </c>
      <c r="K25" s="5">
        <f t="shared" si="1"/>
        <v>7717</v>
      </c>
      <c r="L25" s="16">
        <v>863080</v>
      </c>
      <c r="M25" s="16"/>
      <c r="N25" s="32" t="s">
        <v>142</v>
      </c>
      <c r="O25" s="32"/>
    </row>
    <row r="26" spans="1:28" ht="21" customHeight="1">
      <c r="A26" s="16">
        <v>21</v>
      </c>
      <c r="B26" s="1" t="s">
        <v>141</v>
      </c>
      <c r="C26" s="5" t="s">
        <v>100</v>
      </c>
      <c r="D26" s="5" t="s">
        <v>99</v>
      </c>
      <c r="E26" s="1" t="s">
        <v>139</v>
      </c>
      <c r="F26" s="1" t="s">
        <v>138</v>
      </c>
      <c r="G26" s="25">
        <v>109.34</v>
      </c>
      <c r="H26" s="26">
        <v>20.03</v>
      </c>
      <c r="I26" s="25">
        <v>89.31</v>
      </c>
      <c r="J26" s="5">
        <f t="shared" si="0"/>
        <v>6193</v>
      </c>
      <c r="K26" s="5">
        <f t="shared" si="1"/>
        <v>7582</v>
      </c>
      <c r="L26" s="16">
        <v>677143</v>
      </c>
      <c r="M26" s="16"/>
      <c r="N26" s="32" t="s">
        <v>142</v>
      </c>
      <c r="O26" s="32"/>
    </row>
    <row r="27" spans="1:28" ht="21" customHeight="1">
      <c r="A27" s="16">
        <v>22</v>
      </c>
      <c r="B27" s="1" t="s">
        <v>141</v>
      </c>
      <c r="C27" s="5" t="s">
        <v>101</v>
      </c>
      <c r="D27" s="5" t="s">
        <v>99</v>
      </c>
      <c r="E27" s="1" t="s">
        <v>139</v>
      </c>
      <c r="F27" s="1" t="s">
        <v>138</v>
      </c>
      <c r="G27" s="25">
        <v>117.21</v>
      </c>
      <c r="H27" s="26">
        <v>21.47</v>
      </c>
      <c r="I27" s="25">
        <v>95.74</v>
      </c>
      <c r="J27" s="5">
        <f t="shared" si="0"/>
        <v>6093</v>
      </c>
      <c r="K27" s="5">
        <f t="shared" si="1"/>
        <v>7459</v>
      </c>
      <c r="L27" s="16">
        <v>714161</v>
      </c>
      <c r="M27" s="16"/>
      <c r="N27" s="32" t="s">
        <v>142</v>
      </c>
      <c r="O27" s="32"/>
    </row>
    <row r="28" spans="1:28" s="27" customFormat="1" ht="21" customHeight="1">
      <c r="A28" s="16">
        <v>23</v>
      </c>
      <c r="B28" s="1" t="s">
        <v>141</v>
      </c>
      <c r="C28" s="5" t="s">
        <v>102</v>
      </c>
      <c r="D28" s="5" t="s">
        <v>103</v>
      </c>
      <c r="E28" s="1" t="s">
        <v>137</v>
      </c>
      <c r="F28" s="1" t="s">
        <v>138</v>
      </c>
      <c r="G28" s="25">
        <v>136.91999999999999</v>
      </c>
      <c r="H28" s="26">
        <v>25.079999999999984</v>
      </c>
      <c r="I28" s="25">
        <v>111.84</v>
      </c>
      <c r="J28" s="5">
        <f t="shared" si="0"/>
        <v>6153</v>
      </c>
      <c r="K28" s="5">
        <f t="shared" si="1"/>
        <v>7533</v>
      </c>
      <c r="L28" s="16">
        <v>842469</v>
      </c>
      <c r="M28" s="16"/>
      <c r="N28" s="32" t="s">
        <v>142</v>
      </c>
      <c r="O28" s="3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21" customHeight="1">
      <c r="A29" s="16">
        <v>24</v>
      </c>
      <c r="B29" s="1" t="s">
        <v>141</v>
      </c>
      <c r="C29" s="5" t="s">
        <v>104</v>
      </c>
      <c r="D29" s="5" t="s">
        <v>103</v>
      </c>
      <c r="E29" s="1" t="s">
        <v>139</v>
      </c>
      <c r="F29" s="1" t="s">
        <v>138</v>
      </c>
      <c r="G29" s="25">
        <v>109.34</v>
      </c>
      <c r="H29" s="26">
        <v>20.03</v>
      </c>
      <c r="I29" s="25">
        <v>89.31</v>
      </c>
      <c r="J29" s="5">
        <f t="shared" si="0"/>
        <v>6039</v>
      </c>
      <c r="K29" s="5">
        <f t="shared" si="1"/>
        <v>7393</v>
      </c>
      <c r="L29" s="16">
        <v>660304</v>
      </c>
      <c r="M29" s="16"/>
      <c r="N29" s="32" t="s">
        <v>142</v>
      </c>
      <c r="O29" s="32"/>
    </row>
    <row r="30" spans="1:28" ht="21" customHeight="1">
      <c r="A30" s="16">
        <v>25</v>
      </c>
      <c r="B30" s="1" t="s">
        <v>141</v>
      </c>
      <c r="C30" s="5" t="s">
        <v>131</v>
      </c>
      <c r="D30" s="5" t="s">
        <v>103</v>
      </c>
      <c r="E30" s="1" t="s">
        <v>139</v>
      </c>
      <c r="F30" s="1" t="s">
        <v>138</v>
      </c>
      <c r="G30" s="25">
        <v>102.95</v>
      </c>
      <c r="H30" s="26">
        <v>18.86</v>
      </c>
      <c r="I30" s="25">
        <v>84.09</v>
      </c>
      <c r="J30" s="5">
        <f t="shared" si="0"/>
        <v>5904</v>
      </c>
      <c r="K30" s="5">
        <f t="shared" si="1"/>
        <v>7228</v>
      </c>
      <c r="L30" s="16">
        <v>607817</v>
      </c>
      <c r="M30" s="16"/>
      <c r="N30" s="16" t="s">
        <v>136</v>
      </c>
      <c r="O30" s="16"/>
    </row>
    <row r="31" spans="1:28" s="21" customFormat="1" ht="21" customHeight="1">
      <c r="A31" s="16">
        <v>26</v>
      </c>
      <c r="B31" s="1" t="s">
        <v>141</v>
      </c>
      <c r="C31" s="5" t="s">
        <v>105</v>
      </c>
      <c r="D31" s="5" t="s">
        <v>106</v>
      </c>
      <c r="E31" s="1" t="s">
        <v>137</v>
      </c>
      <c r="F31" s="1" t="s">
        <v>138</v>
      </c>
      <c r="G31" s="25">
        <v>136.91999999999999</v>
      </c>
      <c r="H31" s="26">
        <v>25.079999999999984</v>
      </c>
      <c r="I31" s="25">
        <v>111.84</v>
      </c>
      <c r="J31" s="5">
        <f t="shared" si="0"/>
        <v>6307</v>
      </c>
      <c r="K31" s="5">
        <f t="shared" si="1"/>
        <v>7721</v>
      </c>
      <c r="L31" s="16">
        <v>863545</v>
      </c>
      <c r="M31" s="16"/>
      <c r="N31" s="16" t="s">
        <v>142</v>
      </c>
      <c r="O31" s="16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21" customHeight="1">
      <c r="A32" s="16">
        <v>27</v>
      </c>
      <c r="B32" s="1" t="s">
        <v>141</v>
      </c>
      <c r="C32" s="5" t="s">
        <v>107</v>
      </c>
      <c r="D32" s="5" t="s">
        <v>106</v>
      </c>
      <c r="E32" s="1" t="s">
        <v>139</v>
      </c>
      <c r="F32" s="1" t="s">
        <v>138</v>
      </c>
      <c r="G32" s="25">
        <v>109.34</v>
      </c>
      <c r="H32" s="26">
        <v>20.03</v>
      </c>
      <c r="I32" s="25">
        <v>89.31</v>
      </c>
      <c r="J32" s="5">
        <f t="shared" si="0"/>
        <v>6318</v>
      </c>
      <c r="K32" s="5">
        <f t="shared" si="1"/>
        <v>7735</v>
      </c>
      <c r="L32" s="16">
        <v>690810</v>
      </c>
      <c r="M32" s="16"/>
      <c r="N32" s="16" t="s">
        <v>142</v>
      </c>
      <c r="O32" s="16"/>
    </row>
    <row r="33" spans="1:17" ht="21" customHeight="1">
      <c r="A33" s="16">
        <v>28</v>
      </c>
      <c r="B33" s="1" t="s">
        <v>141</v>
      </c>
      <c r="C33" s="5" t="s">
        <v>108</v>
      </c>
      <c r="D33" s="5" t="s">
        <v>106</v>
      </c>
      <c r="E33" s="1" t="s">
        <v>139</v>
      </c>
      <c r="F33" s="1" t="s">
        <v>138</v>
      </c>
      <c r="G33" s="25">
        <v>117.21</v>
      </c>
      <c r="H33" s="26">
        <v>21.47</v>
      </c>
      <c r="I33" s="25">
        <v>95.74</v>
      </c>
      <c r="J33" s="5">
        <f t="shared" si="0"/>
        <v>6113</v>
      </c>
      <c r="K33" s="5">
        <f t="shared" si="1"/>
        <v>7484</v>
      </c>
      <c r="L33" s="16">
        <v>716505</v>
      </c>
      <c r="M33" s="16"/>
      <c r="N33" s="16" t="s">
        <v>142</v>
      </c>
      <c r="O33" s="16"/>
    </row>
    <row r="34" spans="1:17" ht="21" customHeight="1">
      <c r="A34" s="16">
        <v>29</v>
      </c>
      <c r="B34" s="1" t="s">
        <v>141</v>
      </c>
      <c r="C34" s="5" t="s">
        <v>109</v>
      </c>
      <c r="D34" s="5" t="s">
        <v>110</v>
      </c>
      <c r="E34" s="1" t="s">
        <v>137</v>
      </c>
      <c r="F34" s="1" t="s">
        <v>138</v>
      </c>
      <c r="G34" s="25">
        <v>136.91999999999999</v>
      </c>
      <c r="H34" s="26">
        <v>25.079999999999984</v>
      </c>
      <c r="I34" s="25">
        <v>111.84</v>
      </c>
      <c r="J34" s="5">
        <f t="shared" si="0"/>
        <v>6316</v>
      </c>
      <c r="K34" s="5">
        <f t="shared" si="1"/>
        <v>7732</v>
      </c>
      <c r="L34" s="16">
        <v>864777</v>
      </c>
      <c r="M34" s="16"/>
      <c r="N34" s="16" t="s">
        <v>142</v>
      </c>
      <c r="O34" s="16"/>
    </row>
    <row r="35" spans="1:17" ht="21" customHeight="1">
      <c r="A35" s="16">
        <v>30</v>
      </c>
      <c r="B35" s="1" t="s">
        <v>141</v>
      </c>
      <c r="C35" s="5" t="s">
        <v>111</v>
      </c>
      <c r="D35" s="5" t="s">
        <v>110</v>
      </c>
      <c r="E35" s="1" t="s">
        <v>139</v>
      </c>
      <c r="F35" s="1" t="s">
        <v>138</v>
      </c>
      <c r="G35" s="25">
        <v>109.34</v>
      </c>
      <c r="H35" s="26">
        <v>20.03</v>
      </c>
      <c r="I35" s="25">
        <v>89.31</v>
      </c>
      <c r="J35" s="5">
        <f t="shared" si="0"/>
        <v>6327</v>
      </c>
      <c r="K35" s="5">
        <f t="shared" si="1"/>
        <v>7746</v>
      </c>
      <c r="L35" s="16">
        <v>691794</v>
      </c>
      <c r="M35" s="16"/>
      <c r="N35" s="16" t="s">
        <v>142</v>
      </c>
      <c r="O35" s="16"/>
    </row>
    <row r="36" spans="1:17" ht="21" customHeight="1">
      <c r="A36" s="16">
        <v>31</v>
      </c>
      <c r="B36" s="1" t="s">
        <v>141</v>
      </c>
      <c r="C36" s="5" t="s">
        <v>112</v>
      </c>
      <c r="D36" s="5" t="s">
        <v>110</v>
      </c>
      <c r="E36" s="1" t="s">
        <v>139</v>
      </c>
      <c r="F36" s="1" t="s">
        <v>138</v>
      </c>
      <c r="G36" s="25">
        <v>117.21</v>
      </c>
      <c r="H36" s="26">
        <v>21.47</v>
      </c>
      <c r="I36" s="25">
        <v>95.74</v>
      </c>
      <c r="J36" s="5">
        <f t="shared" si="0"/>
        <v>6123</v>
      </c>
      <c r="K36" s="5">
        <f t="shared" si="1"/>
        <v>7496</v>
      </c>
      <c r="L36" s="16">
        <v>717677</v>
      </c>
      <c r="M36" s="16"/>
      <c r="N36" s="16" t="s">
        <v>142</v>
      </c>
      <c r="O36" s="16"/>
    </row>
    <row r="37" spans="1:17" ht="21" customHeight="1">
      <c r="A37" s="16">
        <v>32</v>
      </c>
      <c r="B37" s="1" t="s">
        <v>141</v>
      </c>
      <c r="C37" s="5" t="s">
        <v>113</v>
      </c>
      <c r="D37" s="5" t="s">
        <v>114</v>
      </c>
      <c r="E37" s="1" t="s">
        <v>137</v>
      </c>
      <c r="F37" s="1" t="s">
        <v>138</v>
      </c>
      <c r="G37" s="25">
        <v>136.91999999999999</v>
      </c>
      <c r="H37" s="26">
        <v>25.079999999999984</v>
      </c>
      <c r="I37" s="25">
        <v>111.84</v>
      </c>
      <c r="J37" s="5">
        <f t="shared" si="0"/>
        <v>6471</v>
      </c>
      <c r="K37" s="5">
        <f t="shared" si="1"/>
        <v>7922</v>
      </c>
      <c r="L37" s="16">
        <v>886009</v>
      </c>
      <c r="M37" s="16"/>
      <c r="N37" s="16" t="s">
        <v>142</v>
      </c>
      <c r="O37" s="16"/>
      <c r="Q37" s="7"/>
    </row>
    <row r="38" spans="1:17" ht="21" customHeight="1">
      <c r="A38" s="16">
        <v>33</v>
      </c>
      <c r="B38" s="1" t="s">
        <v>141</v>
      </c>
      <c r="C38" s="5" t="s">
        <v>115</v>
      </c>
      <c r="D38" s="5" t="s">
        <v>114</v>
      </c>
      <c r="E38" s="1" t="s">
        <v>139</v>
      </c>
      <c r="F38" s="1" t="s">
        <v>138</v>
      </c>
      <c r="G38" s="25">
        <v>109.34</v>
      </c>
      <c r="H38" s="26">
        <v>20.03</v>
      </c>
      <c r="I38" s="25">
        <v>89.31</v>
      </c>
      <c r="J38" s="5">
        <f t="shared" si="0"/>
        <v>6336</v>
      </c>
      <c r="K38" s="5">
        <f t="shared" si="1"/>
        <v>7757</v>
      </c>
      <c r="L38" s="16">
        <v>692778</v>
      </c>
      <c r="M38" s="16"/>
      <c r="N38" s="16" t="s">
        <v>142</v>
      </c>
      <c r="O38" s="16"/>
    </row>
    <row r="39" spans="1:17" ht="21" customHeight="1">
      <c r="A39" s="16">
        <v>34</v>
      </c>
      <c r="B39" s="1" t="s">
        <v>141</v>
      </c>
      <c r="C39" s="5" t="s">
        <v>116</v>
      </c>
      <c r="D39" s="5" t="s">
        <v>114</v>
      </c>
      <c r="E39" s="1" t="s">
        <v>139</v>
      </c>
      <c r="F39" s="1" t="s">
        <v>138</v>
      </c>
      <c r="G39" s="25">
        <v>117.21</v>
      </c>
      <c r="H39" s="26">
        <v>21.47</v>
      </c>
      <c r="I39" s="25">
        <v>95.74</v>
      </c>
      <c r="J39" s="5">
        <f t="shared" si="0"/>
        <v>6246</v>
      </c>
      <c r="K39" s="5">
        <f t="shared" si="1"/>
        <v>7647</v>
      </c>
      <c r="L39" s="16">
        <v>732094</v>
      </c>
      <c r="M39" s="16"/>
      <c r="N39" s="16" t="s">
        <v>142</v>
      </c>
      <c r="O39" s="16"/>
    </row>
    <row r="40" spans="1:17" ht="21" customHeight="1">
      <c r="A40" s="16">
        <v>35</v>
      </c>
      <c r="B40" s="1" t="s">
        <v>141</v>
      </c>
      <c r="C40" s="5" t="s">
        <v>119</v>
      </c>
      <c r="D40" s="5" t="s">
        <v>118</v>
      </c>
      <c r="E40" s="1" t="s">
        <v>139</v>
      </c>
      <c r="F40" s="1" t="s">
        <v>138</v>
      </c>
      <c r="G40" s="25">
        <v>109.34</v>
      </c>
      <c r="H40" s="26">
        <v>20.03</v>
      </c>
      <c r="I40" s="25">
        <v>89.31</v>
      </c>
      <c r="J40" s="5">
        <f t="shared" si="0"/>
        <v>6243</v>
      </c>
      <c r="K40" s="5">
        <f t="shared" si="1"/>
        <v>7643</v>
      </c>
      <c r="L40" s="16">
        <v>682610</v>
      </c>
      <c r="M40" s="16"/>
      <c r="N40" s="16" t="s">
        <v>142</v>
      </c>
      <c r="O40" s="16"/>
    </row>
    <row r="41" spans="1:17" ht="21" customHeight="1">
      <c r="A41" s="16">
        <v>36</v>
      </c>
      <c r="B41" s="1" t="s">
        <v>141</v>
      </c>
      <c r="C41" s="5" t="s">
        <v>120</v>
      </c>
      <c r="D41" s="5" t="s">
        <v>118</v>
      </c>
      <c r="E41" s="1" t="s">
        <v>139</v>
      </c>
      <c r="F41" s="1" t="s">
        <v>138</v>
      </c>
      <c r="G41" s="25">
        <v>117.21</v>
      </c>
      <c r="H41" s="26">
        <v>21.47</v>
      </c>
      <c r="I41" s="25">
        <v>95.74</v>
      </c>
      <c r="J41" s="5">
        <f t="shared" si="0"/>
        <v>6143</v>
      </c>
      <c r="K41" s="5">
        <f t="shared" si="1"/>
        <v>7521</v>
      </c>
      <c r="L41" s="16">
        <v>720021</v>
      </c>
      <c r="M41" s="16"/>
      <c r="N41" s="16" t="s">
        <v>142</v>
      </c>
      <c r="O41" s="16"/>
    </row>
    <row r="42" spans="1:17" ht="21" customHeight="1">
      <c r="A42" s="16">
        <v>37</v>
      </c>
      <c r="B42" s="1" t="s">
        <v>141</v>
      </c>
      <c r="C42" s="5" t="s">
        <v>121</v>
      </c>
      <c r="D42" s="5" t="s">
        <v>122</v>
      </c>
      <c r="E42" s="1" t="s">
        <v>137</v>
      </c>
      <c r="F42" s="1" t="s">
        <v>138</v>
      </c>
      <c r="G42" s="25">
        <v>136.91999999999999</v>
      </c>
      <c r="H42" s="26">
        <v>25.079999999999984</v>
      </c>
      <c r="I42" s="25">
        <v>111.84</v>
      </c>
      <c r="J42" s="5">
        <f t="shared" si="0"/>
        <v>6489</v>
      </c>
      <c r="K42" s="5">
        <f t="shared" si="1"/>
        <v>7944</v>
      </c>
      <c r="L42" s="16">
        <v>888474</v>
      </c>
      <c r="M42" s="16"/>
      <c r="N42" s="16" t="s">
        <v>142</v>
      </c>
      <c r="O42" s="16"/>
      <c r="Q42" s="7"/>
    </row>
    <row r="43" spans="1:17" ht="21" customHeight="1">
      <c r="A43" s="16">
        <v>38</v>
      </c>
      <c r="B43" s="1" t="s">
        <v>141</v>
      </c>
      <c r="C43" s="5" t="s">
        <v>123</v>
      </c>
      <c r="D43" s="5" t="s">
        <v>122</v>
      </c>
      <c r="E43" s="1" t="s">
        <v>139</v>
      </c>
      <c r="F43" s="1" t="s">
        <v>138</v>
      </c>
      <c r="G43" s="25">
        <v>109.34</v>
      </c>
      <c r="H43" s="26">
        <v>20.03</v>
      </c>
      <c r="I43" s="25">
        <v>89.31</v>
      </c>
      <c r="J43" s="5">
        <f t="shared" si="0"/>
        <v>6354</v>
      </c>
      <c r="K43" s="5">
        <f t="shared" si="1"/>
        <v>7779</v>
      </c>
      <c r="L43" s="16">
        <v>694746</v>
      </c>
      <c r="M43" s="16"/>
      <c r="N43" s="16" t="s">
        <v>142</v>
      </c>
      <c r="O43" s="16"/>
    </row>
    <row r="44" spans="1:17" ht="21" customHeight="1">
      <c r="A44" s="16">
        <v>39</v>
      </c>
      <c r="B44" s="1" t="s">
        <v>141</v>
      </c>
      <c r="C44" s="5" t="s">
        <v>124</v>
      </c>
      <c r="D44" s="5" t="s">
        <v>122</v>
      </c>
      <c r="E44" s="1" t="s">
        <v>139</v>
      </c>
      <c r="F44" s="1" t="s">
        <v>138</v>
      </c>
      <c r="G44" s="25">
        <v>117.21</v>
      </c>
      <c r="H44" s="26">
        <v>21.47</v>
      </c>
      <c r="I44" s="25">
        <v>95.74</v>
      </c>
      <c r="J44" s="5">
        <f t="shared" si="0"/>
        <v>6264</v>
      </c>
      <c r="K44" s="5">
        <f t="shared" si="1"/>
        <v>7669</v>
      </c>
      <c r="L44" s="16">
        <v>734203</v>
      </c>
      <c r="M44" s="16"/>
      <c r="N44" s="16" t="s">
        <v>142</v>
      </c>
      <c r="O44" s="16"/>
    </row>
    <row r="45" spans="1:17" ht="21" customHeight="1">
      <c r="A45" s="16">
        <v>40</v>
      </c>
      <c r="B45" s="1" t="s">
        <v>141</v>
      </c>
      <c r="C45" s="5" t="s">
        <v>125</v>
      </c>
      <c r="D45" s="5" t="s">
        <v>126</v>
      </c>
      <c r="E45" s="1" t="s">
        <v>137</v>
      </c>
      <c r="F45" s="1" t="s">
        <v>138</v>
      </c>
      <c r="G45" s="25">
        <v>136.91999999999999</v>
      </c>
      <c r="H45" s="26">
        <v>25.079999999999984</v>
      </c>
      <c r="I45" s="25">
        <v>111.84</v>
      </c>
      <c r="J45" s="5">
        <f t="shared" si="0"/>
        <v>6359</v>
      </c>
      <c r="K45" s="5">
        <f t="shared" si="1"/>
        <v>7785</v>
      </c>
      <c r="L45" s="16">
        <v>870706</v>
      </c>
      <c r="M45" s="16"/>
      <c r="N45" s="16" t="s">
        <v>142</v>
      </c>
      <c r="O45" s="16"/>
    </row>
    <row r="46" spans="1:17" ht="21" customHeight="1">
      <c r="A46" s="16">
        <v>41</v>
      </c>
      <c r="B46" s="1" t="s">
        <v>141</v>
      </c>
      <c r="C46" s="5" t="s">
        <v>127</v>
      </c>
      <c r="D46" s="5" t="s">
        <v>126</v>
      </c>
      <c r="E46" s="1" t="s">
        <v>139</v>
      </c>
      <c r="F46" s="1" t="s">
        <v>138</v>
      </c>
      <c r="G46" s="25">
        <v>109.34</v>
      </c>
      <c r="H46" s="26">
        <v>20.03</v>
      </c>
      <c r="I46" s="25">
        <v>89.31</v>
      </c>
      <c r="J46" s="5">
        <f t="shared" si="0"/>
        <v>6363</v>
      </c>
      <c r="K46" s="5">
        <f t="shared" si="1"/>
        <v>7790</v>
      </c>
      <c r="L46" s="16">
        <v>695730</v>
      </c>
      <c r="M46" s="16"/>
      <c r="N46" s="16" t="s">
        <v>142</v>
      </c>
      <c r="O46" s="16"/>
      <c r="Q46" s="7"/>
    </row>
    <row r="47" spans="1:17" ht="21" customHeight="1">
      <c r="A47" s="16">
        <v>42</v>
      </c>
      <c r="B47" s="1" t="s">
        <v>141</v>
      </c>
      <c r="C47" s="5" t="s">
        <v>128</v>
      </c>
      <c r="D47" s="5" t="s">
        <v>126</v>
      </c>
      <c r="E47" s="1" t="s">
        <v>139</v>
      </c>
      <c r="F47" s="1" t="s">
        <v>138</v>
      </c>
      <c r="G47" s="25">
        <v>117.21</v>
      </c>
      <c r="H47" s="26">
        <v>21.47</v>
      </c>
      <c r="I47" s="25">
        <v>95.74</v>
      </c>
      <c r="J47" s="5">
        <f t="shared" si="0"/>
        <v>6138</v>
      </c>
      <c r="K47" s="5">
        <f t="shared" si="1"/>
        <v>7514</v>
      </c>
      <c r="L47" s="16">
        <v>719435</v>
      </c>
      <c r="M47" s="16"/>
      <c r="N47" s="16" t="s">
        <v>142</v>
      </c>
      <c r="O47" s="16"/>
    </row>
    <row r="48" spans="1:17" ht="21" customHeight="1">
      <c r="A48" s="16">
        <v>43</v>
      </c>
      <c r="B48" s="1" t="s">
        <v>141</v>
      </c>
      <c r="C48" s="5" t="s">
        <v>132</v>
      </c>
      <c r="D48" s="5" t="s">
        <v>133</v>
      </c>
      <c r="E48" s="1" t="s">
        <v>137</v>
      </c>
      <c r="F48" s="1" t="s">
        <v>138</v>
      </c>
      <c r="G48" s="25">
        <v>136.91999999999999</v>
      </c>
      <c r="H48" s="26">
        <v>25.079999999999984</v>
      </c>
      <c r="I48" s="25">
        <v>111.84</v>
      </c>
      <c r="J48" s="5">
        <f t="shared" si="0"/>
        <v>5720</v>
      </c>
      <c r="K48" s="5">
        <f t="shared" si="1"/>
        <v>7002</v>
      </c>
      <c r="L48" s="16">
        <v>783141</v>
      </c>
      <c r="M48" s="16"/>
      <c r="N48" s="16" t="s">
        <v>142</v>
      </c>
      <c r="O48" s="16"/>
    </row>
    <row r="49" spans="1:15" ht="21" customHeight="1">
      <c r="A49" s="16">
        <v>44</v>
      </c>
      <c r="B49" s="1" t="s">
        <v>141</v>
      </c>
      <c r="C49" s="5" t="s">
        <v>134</v>
      </c>
      <c r="D49" s="5" t="s">
        <v>133</v>
      </c>
      <c r="E49" s="1" t="s">
        <v>139</v>
      </c>
      <c r="F49" s="1" t="s">
        <v>138</v>
      </c>
      <c r="G49" s="25">
        <v>109.34</v>
      </c>
      <c r="H49" s="26">
        <v>20.03</v>
      </c>
      <c r="I49" s="25">
        <v>89.31</v>
      </c>
      <c r="J49" s="5">
        <f t="shared" si="0"/>
        <v>5586</v>
      </c>
      <c r="K49" s="5">
        <f t="shared" si="1"/>
        <v>6839</v>
      </c>
      <c r="L49" s="16">
        <v>610764</v>
      </c>
      <c r="M49" s="16"/>
      <c r="N49" s="16" t="s">
        <v>142</v>
      </c>
      <c r="O49" s="16"/>
    </row>
    <row r="50" spans="1:15" ht="21" customHeight="1">
      <c r="A50" s="16">
        <v>45</v>
      </c>
      <c r="B50" s="1" t="s">
        <v>141</v>
      </c>
      <c r="C50" s="5" t="s">
        <v>135</v>
      </c>
      <c r="D50" s="5" t="s">
        <v>133</v>
      </c>
      <c r="E50" s="1" t="s">
        <v>139</v>
      </c>
      <c r="F50" s="1" t="s">
        <v>138</v>
      </c>
      <c r="G50" s="25">
        <v>117.21</v>
      </c>
      <c r="H50" s="26">
        <v>21.47</v>
      </c>
      <c r="I50" s="25">
        <v>95.74</v>
      </c>
      <c r="J50" s="5">
        <f t="shared" si="0"/>
        <v>5497</v>
      </c>
      <c r="K50" s="5">
        <f t="shared" si="1"/>
        <v>6729</v>
      </c>
      <c r="L50" s="16">
        <v>644271</v>
      </c>
      <c r="M50" s="16"/>
      <c r="N50" s="16" t="s">
        <v>142</v>
      </c>
      <c r="O50" s="16"/>
    </row>
    <row r="51" spans="1:15" s="24" customFormat="1" ht="20.25" customHeight="1">
      <c r="A51" s="51" t="s">
        <v>20</v>
      </c>
      <c r="B51" s="51"/>
      <c r="C51" s="51"/>
      <c r="D51" s="51"/>
      <c r="E51" s="51"/>
      <c r="F51" s="52"/>
      <c r="G51" s="22">
        <f>SUM(G6:G50)</f>
        <v>5386.6000000000022</v>
      </c>
      <c r="H51" s="22">
        <f t="shared" ref="H51:I51" si="2">SUM(H6:H50)</f>
        <v>986.71999999999957</v>
      </c>
      <c r="I51" s="22">
        <f t="shared" si="2"/>
        <v>4399.8799999999992</v>
      </c>
      <c r="J51" s="28">
        <f>ROUND(L51/G51,0)</f>
        <v>6091</v>
      </c>
      <c r="K51" s="9">
        <f>ROUND(L51/I51,0)</f>
        <v>7457</v>
      </c>
      <c r="L51" s="10">
        <f>SUM(L6:L50)</f>
        <v>32810529</v>
      </c>
      <c r="M51" s="22"/>
      <c r="N51" s="9"/>
      <c r="O51" s="23"/>
    </row>
    <row r="52" spans="1:15" s="7" customFormat="1" ht="35.25" customHeight="1">
      <c r="A52" s="44" t="s">
        <v>146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1:15" s="7" customFormat="1" ht="54" customHeight="1">
      <c r="A53" s="45" t="s">
        <v>129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</row>
    <row r="54" spans="1:15" s="7" customFormat="1" ht="18" customHeight="1">
      <c r="A54" s="40" t="s">
        <v>22</v>
      </c>
      <c r="B54" s="40"/>
      <c r="C54" s="40"/>
      <c r="D54" s="40"/>
      <c r="E54" s="40"/>
      <c r="F54" s="11"/>
      <c r="G54" s="11"/>
      <c r="H54" s="11"/>
      <c r="I54" s="11"/>
      <c r="J54" s="11"/>
      <c r="K54" s="40" t="s">
        <v>23</v>
      </c>
      <c r="L54" s="40"/>
      <c r="M54" s="11"/>
      <c r="N54" s="6"/>
      <c r="O54" s="6"/>
    </row>
    <row r="55" spans="1:15" s="7" customFormat="1" ht="18" customHeight="1">
      <c r="A55" s="40" t="s">
        <v>24</v>
      </c>
      <c r="B55" s="40"/>
      <c r="C55" s="40"/>
      <c r="D55" s="40"/>
      <c r="E55" s="40"/>
      <c r="F55" s="6"/>
      <c r="G55" s="6"/>
      <c r="H55" s="6"/>
      <c r="I55" s="6"/>
      <c r="J55" s="6"/>
      <c r="K55" s="40" t="s">
        <v>25</v>
      </c>
      <c r="L55" s="40"/>
      <c r="M55" s="11"/>
      <c r="N55" s="6"/>
      <c r="O55" s="6"/>
    </row>
    <row r="56" spans="1:15" s="7" customFormat="1" ht="18" customHeight="1">
      <c r="A56" s="40" t="s">
        <v>26</v>
      </c>
      <c r="B56" s="40"/>
      <c r="C56" s="40"/>
      <c r="D56" s="40"/>
      <c r="E56" s="40"/>
    </row>
  </sheetData>
  <autoFilter ref="A5:AB56"/>
  <sortState ref="A6:AB78">
    <sortCondition ref="D6:D78"/>
  </sortState>
  <mergeCells count="25">
    <mergeCell ref="A1:B1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A56:E56"/>
    <mergeCell ref="A52:O52"/>
    <mergeCell ref="O4:O5"/>
    <mergeCell ref="A51:F51"/>
    <mergeCell ref="A53:O53"/>
    <mergeCell ref="A54:E54"/>
    <mergeCell ref="K54:L54"/>
    <mergeCell ref="I4:I5"/>
    <mergeCell ref="J4:J5"/>
    <mergeCell ref="K4:K5"/>
    <mergeCell ref="L4:L5"/>
    <mergeCell ref="M4:M5"/>
    <mergeCell ref="N4:N5"/>
    <mergeCell ref="A55:E55"/>
    <mergeCell ref="K55:L55"/>
  </mergeCells>
  <phoneticPr fontId="4" type="noConversion"/>
  <pageMargins left="0.47244094488188981" right="0.31496062992125984" top="0.47244094488188981" bottom="0.47244094488188981" header="0.19685039370078741" footer="0.19685039370078741"/>
  <pageSetup paperSize="9" firstPageNumber="42949631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6</vt:i4>
      </vt:variant>
    </vt:vector>
  </HeadingPairs>
  <TitlesOfParts>
    <vt:vector size="9" baseType="lpstr">
      <vt:lpstr>1座</vt:lpstr>
      <vt:lpstr>2座</vt:lpstr>
      <vt:lpstr>3座</vt:lpstr>
      <vt:lpstr>'1座'!Print_Area</vt:lpstr>
      <vt:lpstr>'2座'!Print_Area</vt:lpstr>
      <vt:lpstr>'3座'!Print_Area</vt:lpstr>
      <vt:lpstr>'1座'!Print_Titles</vt:lpstr>
      <vt:lpstr>'2座'!Print_Titles</vt:lpstr>
      <vt:lpstr>'3座'!Print_Titles</vt:lpstr>
    </vt:vector>
  </TitlesOfParts>
  <Company>Micorosoft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Micorosoft</cp:lastModifiedBy>
  <cp:lastPrinted>2023-01-13T04:00:57Z</cp:lastPrinted>
  <dcterms:created xsi:type="dcterms:W3CDTF">2020-11-17T02:59:47Z</dcterms:created>
  <dcterms:modified xsi:type="dcterms:W3CDTF">2023-01-13T05:39:00Z</dcterms:modified>
</cp:coreProperties>
</file>