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<sst xmlns="http://schemas.openxmlformats.org/spreadsheetml/2006/main" count="28" uniqueCount="24">
  <si>
    <t>中央财政2023年（清算2022年度）农村道路客运补贴和城市交通发展奖励资金清远分配方案</t>
  </si>
  <si>
    <t>新能源公交车资金</t>
  </si>
  <si>
    <t>新能源出租车资金</t>
  </si>
  <si>
    <t>出租车分配资金（费改税）</t>
  </si>
  <si>
    <t>农村道路客运费改税资金</t>
  </si>
  <si>
    <t>农村道路客运涨价补贴资金</t>
  </si>
  <si>
    <t>地区</t>
  </si>
  <si>
    <t>标台数</t>
  </si>
  <si>
    <t>地区金额(万元）</t>
  </si>
  <si>
    <t>地区里程系数</t>
  </si>
  <si>
    <t>地区里程系数*车型调节系数</t>
  </si>
  <si>
    <t>地区统筹(万元）</t>
  </si>
  <si>
    <t>营运里程*车型系数</t>
  </si>
  <si>
    <t>镇通村折算线路数</t>
  </si>
  <si>
    <t>合计(万元）</t>
  </si>
  <si>
    <t>小计</t>
  </si>
  <si>
    <t>清城区</t>
  </si>
  <si>
    <t>清新区</t>
  </si>
  <si>
    <t>英德市</t>
  </si>
  <si>
    <t>连州市</t>
  </si>
  <si>
    <t>阳山县</t>
  </si>
  <si>
    <t>佛冈县</t>
  </si>
  <si>
    <t>连南县</t>
  </si>
  <si>
    <t>连山县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</si>
</sst>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13" borderId="11" applyNumberFormat="false" applyAlignment="false" applyProtection="false">
      <alignment vertical="center"/>
    </xf>
    <xf numFmtId="0" fontId="9" fillId="6" borderId="7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3" fillId="13" borderId="10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14" borderId="10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right" vertical="center"/>
    </xf>
    <xf numFmtId="0" fontId="1" fillId="0" borderId="1" xfId="0" applyFont="true" applyFill="true" applyBorder="true">
      <alignment vertical="center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>
      <alignment vertical="center"/>
    </xf>
    <xf numFmtId="0" fontId="1" fillId="0" borderId="6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I1" workbookViewId="0">
      <selection activeCell="C11" sqref="C11"/>
    </sheetView>
  </sheetViews>
  <sheetFormatPr defaultColWidth="22.6285714285714" defaultRowHeight="15"/>
  <cols>
    <col min="1" max="2" width="15.6285714285714" customWidth="true"/>
    <col min="3" max="3" width="15.1142857142857" customWidth="true"/>
    <col min="4" max="4" width="16.7809523809524" customWidth="true"/>
    <col min="5" max="5" width="16" customWidth="true"/>
    <col min="6" max="6" width="18" customWidth="true"/>
    <col min="7" max="7" width="18.7809523809524" customWidth="true"/>
    <col min="8" max="8" width="19" customWidth="true"/>
    <col min="9" max="9" width="29.3333333333333" customWidth="true"/>
    <col min="10" max="10" width="22.6285714285714" customWidth="true"/>
    <col min="11" max="11" width="24.6666666666667" customWidth="true"/>
    <col min="12" max="16381" width="22.6285714285714" customWidth="true"/>
  </cols>
  <sheetData>
    <row r="1" ht="17.25" spans="3:4">
      <c r="C1" s="2" t="s">
        <v>0</v>
      </c>
      <c r="D1" s="2"/>
    </row>
    <row r="2" s="1" customFormat="true" ht="23" customHeight="true" spans="1:13">
      <c r="A2" s="3" t="s">
        <v>1</v>
      </c>
      <c r="B2" s="3"/>
      <c r="C2" s="3"/>
      <c r="D2" s="4" t="s">
        <v>2</v>
      </c>
      <c r="E2" s="9"/>
      <c r="F2" s="10" t="s">
        <v>3</v>
      </c>
      <c r="G2" s="10"/>
      <c r="H2" s="9"/>
      <c r="I2" s="12" t="s">
        <v>4</v>
      </c>
      <c r="J2" s="13"/>
      <c r="K2" s="14" t="s">
        <v>5</v>
      </c>
      <c r="L2" s="15"/>
      <c r="M2" s="8"/>
    </row>
    <row r="3" s="1" customFormat="true" ht="36" customHeight="true" spans="1:13">
      <c r="A3" s="5" t="s">
        <v>6</v>
      </c>
      <c r="B3" s="5" t="s">
        <v>7</v>
      </c>
      <c r="C3" s="5" t="s">
        <v>8</v>
      </c>
      <c r="D3" s="5" t="s">
        <v>9</v>
      </c>
      <c r="E3" s="5" t="s">
        <v>8</v>
      </c>
      <c r="F3" s="11" t="s">
        <v>10</v>
      </c>
      <c r="G3" s="5" t="s">
        <v>8</v>
      </c>
      <c r="H3" s="5" t="s">
        <v>11</v>
      </c>
      <c r="I3" s="16" t="s">
        <v>12</v>
      </c>
      <c r="J3" s="16" t="s">
        <v>8</v>
      </c>
      <c r="K3" s="16" t="s">
        <v>13</v>
      </c>
      <c r="L3" s="17" t="s">
        <v>8</v>
      </c>
      <c r="M3" s="16" t="s">
        <v>14</v>
      </c>
    </row>
    <row r="4" s="2" customFormat="true" ht="17.25" spans="1:13">
      <c r="A4" s="6" t="s">
        <v>15</v>
      </c>
      <c r="B4" s="3">
        <f>SUM(B5:B12)</f>
        <v>1137.2</v>
      </c>
      <c r="C4" s="7">
        <f>SUM(C5:C12)</f>
        <v>331.5237</v>
      </c>
      <c r="D4" s="6"/>
      <c r="E4" s="7">
        <v>87.3661</v>
      </c>
      <c r="F4" s="3"/>
      <c r="G4" s="7">
        <v>168.425</v>
      </c>
      <c r="H4" s="7">
        <v>4.473</v>
      </c>
      <c r="I4" s="8"/>
      <c r="J4" s="8">
        <v>556.8596</v>
      </c>
      <c r="K4" s="8">
        <v>77</v>
      </c>
      <c r="L4" s="18">
        <v>1055.4871</v>
      </c>
      <c r="M4" s="8">
        <f>L4+J4+H4+G4+E4+C4</f>
        <v>2204.1345</v>
      </c>
    </row>
    <row r="5" s="2" customFormat="true" ht="17.25" spans="1:13">
      <c r="A5" s="3" t="s">
        <v>16</v>
      </c>
      <c r="B5" s="3">
        <v>439</v>
      </c>
      <c r="C5" s="7">
        <v>127.98</v>
      </c>
      <c r="D5" s="6">
        <v>111</v>
      </c>
      <c r="E5" s="7">
        <v>36.7334</v>
      </c>
      <c r="F5" s="6">
        <v>30178.5599999998</v>
      </c>
      <c r="G5" s="7">
        <v>138.617</v>
      </c>
      <c r="H5" s="7">
        <v>4.473</v>
      </c>
      <c r="I5" s="8"/>
      <c r="J5" s="8">
        <v>0</v>
      </c>
      <c r="K5" s="8"/>
      <c r="L5" s="8">
        <v>0</v>
      </c>
      <c r="M5" s="8">
        <v>307.8034</v>
      </c>
    </row>
    <row r="6" s="2" customFormat="true" ht="17.25" spans="1:13">
      <c r="A6" s="3" t="s">
        <v>17</v>
      </c>
      <c r="B6" s="3">
        <v>171.6</v>
      </c>
      <c r="C6" s="7">
        <v>50.0259</v>
      </c>
      <c r="D6" s="6">
        <v>0</v>
      </c>
      <c r="E6" s="7">
        <v>0</v>
      </c>
      <c r="F6" s="6">
        <v>0</v>
      </c>
      <c r="G6" s="7">
        <v>0</v>
      </c>
      <c r="H6" s="7">
        <v>0</v>
      </c>
      <c r="I6" s="8">
        <v>875853.99</v>
      </c>
      <c r="J6" s="8">
        <v>25.1995</v>
      </c>
      <c r="K6" s="8">
        <v>12</v>
      </c>
      <c r="L6" s="8">
        <v>164.4915</v>
      </c>
      <c r="M6" s="8">
        <v>239.7169</v>
      </c>
    </row>
    <row r="7" s="2" customFormat="true" ht="17.25" spans="1:13">
      <c r="A7" s="3" t="s">
        <v>18</v>
      </c>
      <c r="B7" s="3">
        <v>140.7</v>
      </c>
      <c r="C7" s="7">
        <v>41.0178</v>
      </c>
      <c r="D7" s="6">
        <v>34</v>
      </c>
      <c r="E7" s="7">
        <v>11.2517</v>
      </c>
      <c r="F7" s="6">
        <v>208.08</v>
      </c>
      <c r="G7" s="7">
        <v>0.956</v>
      </c>
      <c r="H7" s="7">
        <v>0</v>
      </c>
      <c r="I7" s="8">
        <v>11124489.91</v>
      </c>
      <c r="J7" s="8">
        <v>320.0666</v>
      </c>
      <c r="K7" s="8">
        <v>32</v>
      </c>
      <c r="L7" s="8">
        <v>438.644</v>
      </c>
      <c r="M7" s="8">
        <v>811.9361</v>
      </c>
    </row>
    <row r="8" s="2" customFormat="true" ht="17.25" spans="1:13">
      <c r="A8" s="3" t="s">
        <v>19</v>
      </c>
      <c r="B8" s="3">
        <v>179.5</v>
      </c>
      <c r="C8" s="7">
        <v>52.329</v>
      </c>
      <c r="D8" s="6">
        <v>14</v>
      </c>
      <c r="E8" s="7">
        <v>4.6331</v>
      </c>
      <c r="F8" s="6">
        <v>552.96</v>
      </c>
      <c r="G8" s="7">
        <v>2.54</v>
      </c>
      <c r="H8" s="7">
        <v>0</v>
      </c>
      <c r="I8" s="8">
        <v>269123.05</v>
      </c>
      <c r="J8" s="8">
        <v>7.743</v>
      </c>
      <c r="K8" s="8">
        <v>3</v>
      </c>
      <c r="L8" s="8">
        <v>41.1229</v>
      </c>
      <c r="M8" s="8">
        <v>108.368</v>
      </c>
    </row>
    <row r="9" s="2" customFormat="true" ht="17.25" spans="1:13">
      <c r="A9" s="3" t="s">
        <v>20</v>
      </c>
      <c r="B9" s="3">
        <v>45.4</v>
      </c>
      <c r="C9" s="7">
        <v>13.2353</v>
      </c>
      <c r="D9" s="6">
        <v>0</v>
      </c>
      <c r="E9" s="7">
        <v>0</v>
      </c>
      <c r="F9" s="6">
        <v>0</v>
      </c>
      <c r="G9" s="7">
        <v>0</v>
      </c>
      <c r="H9" s="7">
        <v>0</v>
      </c>
      <c r="I9" s="8">
        <v>3849478.576</v>
      </c>
      <c r="J9" s="8">
        <v>110.7547</v>
      </c>
      <c r="K9" s="8">
        <v>24</v>
      </c>
      <c r="L9" s="8">
        <v>328.983</v>
      </c>
      <c r="M9" s="8">
        <v>452.973</v>
      </c>
    </row>
    <row r="10" s="2" customFormat="true" ht="17.25" spans="1:13">
      <c r="A10" s="3" t="s">
        <v>21</v>
      </c>
      <c r="B10" s="3">
        <v>134</v>
      </c>
      <c r="C10" s="7">
        <v>39.0645</v>
      </c>
      <c r="D10" s="6">
        <v>105</v>
      </c>
      <c r="E10" s="7">
        <v>34.7479</v>
      </c>
      <c r="F10" s="6">
        <v>5728.485</v>
      </c>
      <c r="G10" s="7">
        <v>26.312</v>
      </c>
      <c r="H10" s="7">
        <v>0</v>
      </c>
      <c r="I10" s="8">
        <v>258654.4</v>
      </c>
      <c r="J10" s="8">
        <v>7.4418</v>
      </c>
      <c r="K10" s="8">
        <v>6</v>
      </c>
      <c r="L10" s="8">
        <v>82.2457</v>
      </c>
      <c r="M10" s="8">
        <v>189.8119</v>
      </c>
    </row>
    <row r="11" s="2" customFormat="true" ht="17.25" spans="1:13">
      <c r="A11" s="3" t="s">
        <v>22</v>
      </c>
      <c r="B11" s="3">
        <v>11</v>
      </c>
      <c r="C11" s="7">
        <v>3.2068</v>
      </c>
      <c r="D11" s="6">
        <v>0</v>
      </c>
      <c r="E11" s="7">
        <v>0</v>
      </c>
      <c r="F11" s="6">
        <v>0</v>
      </c>
      <c r="G11" s="7">
        <v>0</v>
      </c>
      <c r="H11" s="7">
        <v>0</v>
      </c>
      <c r="I11" s="19">
        <v>1946623.49</v>
      </c>
      <c r="J11" s="19">
        <v>56.007</v>
      </c>
      <c r="K11" s="8">
        <v>0</v>
      </c>
      <c r="L11" s="8">
        <v>0</v>
      </c>
      <c r="M11" s="8">
        <v>59.2138</v>
      </c>
    </row>
    <row r="12" s="2" customFormat="true" ht="17.25" spans="1:13">
      <c r="A12" s="3" t="s">
        <v>23</v>
      </c>
      <c r="B12" s="3">
        <v>16</v>
      </c>
      <c r="C12" s="7">
        <v>4.6644</v>
      </c>
      <c r="D12" s="6">
        <v>0</v>
      </c>
      <c r="E12" s="7">
        <v>0</v>
      </c>
      <c r="F12" s="6">
        <v>0</v>
      </c>
      <c r="G12" s="7">
        <v>0</v>
      </c>
      <c r="H12" s="7">
        <v>0</v>
      </c>
      <c r="I12" s="8">
        <v>1030436.09</v>
      </c>
      <c r="J12" s="8">
        <v>29.647</v>
      </c>
      <c r="K12" s="8">
        <v>0</v>
      </c>
      <c r="L12" s="8">
        <v>0</v>
      </c>
      <c r="M12" s="8">
        <v>34.3114</v>
      </c>
    </row>
    <row r="13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0</v>
      </c>
      <c r="M13" s="8">
        <v>0</v>
      </c>
    </row>
    <row r="14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>SUM(M5:M12)</f>
        <v>2204.1345</v>
      </c>
    </row>
  </sheetData>
  <mergeCells count="5">
    <mergeCell ref="A2:C2"/>
    <mergeCell ref="D2:E2"/>
    <mergeCell ref="F2:H2"/>
    <mergeCell ref="I2:J2"/>
    <mergeCell ref="K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2023-08-18T10:37:00Z</dcterms:created>
  <dcterms:modified xsi:type="dcterms:W3CDTF">2023-08-28T14:54:58Z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</Properties>
</file>