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3号楼住宅" sheetId="2" r:id="rId1"/>
  </sheets>
  <definedNames>
    <definedName name="_xlnm._FilterDatabase" localSheetId="0" hidden="1">'3号楼住宅'!$A$4:$O$92</definedName>
    <definedName name="_xlnm.Print_Titles" localSheetId="0">'3号楼住宅'!$4:$5</definedName>
  </definedNames>
  <calcPr calcId="144525"/>
</workbook>
</file>

<file path=xl/sharedStrings.xml><?xml version="1.0" encoding="utf-8"?>
<sst xmlns="http://schemas.openxmlformats.org/spreadsheetml/2006/main" count="218" uniqueCount="91">
  <si>
    <t>附件2</t>
  </si>
  <si>
    <t>清远市商品住房销售价格情况表</t>
  </si>
  <si>
    <t>房地产开发企业名称或中介服务机构名称：清远市东凯投资置业有限公司</t>
  </si>
  <si>
    <t>项目(楼盘)名称：学贤花园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</si>
  <si>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</si>
  <si>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</si>
  <si>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</si>
  <si>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</si>
  <si>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</si>
  <si>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</si>
  <si>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</si>
  <si>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</si>
  <si>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</si>
  <si>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</si>
  <si>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</si>
  <si>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</si>
  <si>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</si>
  <si>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</si>
  <si>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</si>
  <si>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2+1房两厅两卫</t>
  </si>
  <si>
    <t>未售</t>
  </si>
  <si>
    <t>此总价包含装修，其中装修价格约为套内面积750元/㎡</t>
  </si>
  <si>
    <t>3+1房两厅两卫</t>
  </si>
  <si>
    <t>301</t>
  </si>
  <si>
    <t>302</t>
  </si>
  <si>
    <t>303</t>
  </si>
  <si>
    <t>304</t>
  </si>
  <si>
    <t>401</t>
  </si>
  <si>
    <t>402</t>
  </si>
  <si>
    <t>403</t>
  </si>
  <si>
    <t>404</t>
  </si>
  <si>
    <t>501</t>
  </si>
  <si>
    <t>502</t>
  </si>
  <si>
    <t>503</t>
  </si>
  <si>
    <t>504</t>
  </si>
  <si>
    <t>601</t>
  </si>
  <si>
    <t>602</t>
  </si>
  <si>
    <t>603</t>
  </si>
  <si>
    <t>604</t>
  </si>
  <si>
    <t>701</t>
  </si>
  <si>
    <t>702</t>
  </si>
  <si>
    <t>703</t>
  </si>
  <si>
    <t>704</t>
  </si>
  <si>
    <t>801</t>
  </si>
  <si>
    <t>802</t>
  </si>
  <si>
    <t>803</t>
  </si>
  <si>
    <t>804</t>
  </si>
  <si>
    <t>901</t>
  </si>
  <si>
    <t>902</t>
  </si>
  <si>
    <t>903</t>
  </si>
  <si>
    <t>904</t>
  </si>
  <si>
    <t>1001</t>
  </si>
  <si>
    <t>1002</t>
  </si>
  <si>
    <t>1003</t>
  </si>
  <si>
    <t>1004</t>
  </si>
  <si>
    <t>1101</t>
  </si>
  <si>
    <t>1102</t>
  </si>
  <si>
    <t>1103</t>
  </si>
  <si>
    <t>1104</t>
  </si>
  <si>
    <t>1201</t>
  </si>
  <si>
    <t>1202</t>
  </si>
  <si>
    <t>1203</t>
  </si>
  <si>
    <t>1204</t>
  </si>
  <si>
    <t>1301</t>
  </si>
  <si>
    <t>1302</t>
  </si>
  <si>
    <t>1303</t>
  </si>
  <si>
    <t>1304</t>
  </si>
  <si>
    <t>1401</t>
  </si>
  <si>
    <t>1402</t>
  </si>
  <si>
    <t>1403</t>
  </si>
  <si>
    <t>1404</t>
  </si>
  <si>
    <t>1501</t>
  </si>
  <si>
    <t>1502</t>
  </si>
  <si>
    <t>1503</t>
  </si>
  <si>
    <t>1504</t>
  </si>
  <si>
    <t>1601</t>
  </si>
  <si>
    <t>1602</t>
  </si>
  <si>
    <t>1603</t>
  </si>
  <si>
    <t>1604</t>
  </si>
  <si>
    <t>1701</t>
  </si>
  <si>
    <t>1702</t>
  </si>
  <si>
    <t>1703</t>
  </si>
  <si>
    <t>1704</t>
  </si>
  <si>
    <t>本楼栋总面积/均价</t>
  </si>
  <si>
    <t xml:space="preserve">   本栋销售住宅共：64套，销售住宅总建筑面积：6355.52㎡，套内面积：5196.80㎡，分摊面积：1158.72㎡，销售均价：6876元/㎡（建筑面积）、8409元/㎡（套内建筑面积）。</t>
  </si>
  <si>
    <r>
      <rPr>
        <sz val="12"/>
        <color indexed="8"/>
        <rFont val="宋体"/>
        <charset val="134"/>
      </rPr>
      <t>注1.销售价格构成包含合理的开发建设成本、费用、税金和利润等；与商品房配套建设各项基础设施，包括供水、供电、供气、通讯、有线电视、安全监控系统、信报箱等建设费用，一律计入开发建设成本，不得在房价外另行收取。
2.</t>
    </r>
    <r>
      <rPr>
        <sz val="12"/>
        <color rgb="FFC00000"/>
        <rFont val="宋体"/>
        <charset val="134"/>
      </rPr>
      <t>上述“价格”指带装修价格</t>
    </r>
    <r>
      <rPr>
        <sz val="12"/>
        <color indexed="8"/>
        <rFont val="宋体"/>
        <charset val="134"/>
      </rPr>
      <t xml:space="preserve">。
3.建筑面积=套内建筑面积+分摊的共有建筑面积。
</t>
    </r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</si>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</sst>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2"/>
      <name val="Times New Roman"/>
      <charset val="134"/>
    </font>
    <font>
      <sz val="11"/>
      <color rgb="FFC00000"/>
      <name val="宋体"/>
      <charset val="134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C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38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2"/>
  <sheetViews>
    <sheetView tabSelected="1" topLeftCell="A44" workbookViewId="0">
      <selection activeCell="S60" sqref="S60"/>
    </sheetView>
  </sheetViews>
  <sheetFormatPr defaultColWidth="9" defaultRowHeight="14.25"/>
  <cols>
    <col min="1" max="1" width="3.875" style="1" customWidth="1"/>
    <col min="2" max="3" width="7.875" style="1" customWidth="1"/>
    <col min="4" max="4" width="6.375" style="1" customWidth="1"/>
    <col min="5" max="5" width="13" style="1" customWidth="1"/>
    <col min="6" max="6" width="6.125" style="1" customWidth="1"/>
    <col min="7" max="7" width="9.625" style="1" customWidth="1"/>
    <col min="8" max="8" width="9" style="2"/>
    <col min="9" max="9" width="9.625" style="2" customWidth="1"/>
    <col min="10" max="10" width="10.625" style="1" customWidth="1"/>
    <col min="11" max="12" width="11.125" style="1" customWidth="1"/>
    <col min="13" max="13" width="9.125" style="1" customWidth="1"/>
    <col min="14" max="14" width="8.625" style="1" customWidth="1"/>
    <col min="15" max="15" width="15" style="1" customWidth="1"/>
    <col min="16" max="16373" width="9" style="1"/>
  </cols>
  <sheetData>
    <row r="1" ht="18" customHeight="1" spans="1:2">
      <c r="A1" s="3" t="s">
        <v>0</v>
      </c>
      <c r="B1" s="3"/>
    </row>
    <row r="2" s="1" customFormat="1" ht="27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24" customHeight="1" spans="1:15">
      <c r="A3" s="5" t="s">
        <v>2</v>
      </c>
      <c r="B3" s="5"/>
      <c r="C3" s="5"/>
      <c r="D3" s="5"/>
      <c r="E3" s="5"/>
      <c r="F3" s="5"/>
      <c r="G3" s="5"/>
      <c r="H3" s="5"/>
      <c r="I3" s="2"/>
      <c r="J3" s="5" t="s">
        <v>3</v>
      </c>
      <c r="K3" s="5"/>
      <c r="L3" s="5"/>
      <c r="M3" s="5"/>
      <c r="N3" s="5"/>
      <c r="O3" s="13"/>
    </row>
    <row r="4" s="1" customFormat="1" ht="30" customHeight="1" spans="1:15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4" t="s">
        <v>12</v>
      </c>
      <c r="J4" s="7" t="s">
        <v>13</v>
      </c>
      <c r="K4" s="7" t="s">
        <v>14</v>
      </c>
      <c r="L4" s="14" t="s">
        <v>15</v>
      </c>
      <c r="M4" s="14" t="s">
        <v>16</v>
      </c>
      <c r="N4" s="7" t="s">
        <v>17</v>
      </c>
      <c r="O4" s="6" t="s">
        <v>18</v>
      </c>
    </row>
    <row r="5" s="1" customFormat="1" spans="1:15">
      <c r="A5" s="6"/>
      <c r="B5" s="7"/>
      <c r="C5" s="7"/>
      <c r="D5" s="7"/>
      <c r="E5" s="7"/>
      <c r="F5" s="7"/>
      <c r="G5" s="7"/>
      <c r="H5" s="7"/>
      <c r="I5" s="15"/>
      <c r="J5" s="7"/>
      <c r="K5" s="7"/>
      <c r="L5" s="15"/>
      <c r="M5" s="15"/>
      <c r="N5" s="7"/>
      <c r="O5" s="6"/>
    </row>
    <row r="6" s="2" customFormat="1" ht="20.25" customHeight="1" spans="1:15">
      <c r="A6" s="8">
        <v>1</v>
      </c>
      <c r="B6" s="8">
        <v>3</v>
      </c>
      <c r="C6" s="8">
        <v>201</v>
      </c>
      <c r="D6" s="8">
        <v>2</v>
      </c>
      <c r="E6" s="9" t="s">
        <v>19</v>
      </c>
      <c r="F6" s="8">
        <v>3</v>
      </c>
      <c r="G6" s="10">
        <v>87.82</v>
      </c>
      <c r="H6" s="11">
        <f>G6-I6</f>
        <v>16.01</v>
      </c>
      <c r="I6" s="11">
        <v>71.81</v>
      </c>
      <c r="J6" s="16">
        <f t="shared" ref="J6:J40" si="0">L6/G6</f>
        <v>6394.44317923024</v>
      </c>
      <c r="K6" s="16">
        <f t="shared" ref="K6:K40" si="1">L6/I6</f>
        <v>7820.08076869517</v>
      </c>
      <c r="L6" s="17">
        <v>561560</v>
      </c>
      <c r="M6" s="10"/>
      <c r="N6" s="18" t="s">
        <v>20</v>
      </c>
      <c r="O6" s="19" t="s">
        <v>21</v>
      </c>
    </row>
    <row r="7" s="2" customFormat="1" ht="20.25" customHeight="1" spans="1:15">
      <c r="A7" s="8">
        <v>2</v>
      </c>
      <c r="B7" s="8">
        <v>3</v>
      </c>
      <c r="C7" s="8">
        <v>202</v>
      </c>
      <c r="D7" s="8">
        <v>2</v>
      </c>
      <c r="E7" s="9" t="s">
        <v>22</v>
      </c>
      <c r="F7" s="8">
        <v>3</v>
      </c>
      <c r="G7" s="10">
        <v>112.98</v>
      </c>
      <c r="H7" s="11">
        <f>G7-I7</f>
        <v>20.6</v>
      </c>
      <c r="I7" s="11">
        <v>92.38</v>
      </c>
      <c r="J7" s="16">
        <f t="shared" si="0"/>
        <v>6283.33431679157</v>
      </c>
      <c r="K7" s="16">
        <f t="shared" si="1"/>
        <v>7684.46753746602</v>
      </c>
      <c r="L7" s="17">
        <v>709891.111111111</v>
      </c>
      <c r="M7" s="10"/>
      <c r="N7" s="18" t="s">
        <v>20</v>
      </c>
      <c r="O7" s="20"/>
    </row>
    <row r="8" s="2" customFormat="1" ht="20.25" customHeight="1" spans="1:15">
      <c r="A8" s="8">
        <v>3</v>
      </c>
      <c r="B8" s="8">
        <v>3</v>
      </c>
      <c r="C8" s="8">
        <v>203</v>
      </c>
      <c r="D8" s="8">
        <v>2</v>
      </c>
      <c r="E8" s="9" t="s">
        <v>19</v>
      </c>
      <c r="F8" s="8">
        <v>3</v>
      </c>
      <c r="G8" s="10">
        <v>86.48</v>
      </c>
      <c r="H8" s="11">
        <f t="shared" ref="H8:H10" si="2">G8-I8</f>
        <v>15.77</v>
      </c>
      <c r="I8" s="11">
        <v>70.71</v>
      </c>
      <c r="J8" s="16">
        <f t="shared" si="0"/>
        <v>6103.28638497653</v>
      </c>
      <c r="K8" s="16">
        <f t="shared" si="1"/>
        <v>7464.46339376</v>
      </c>
      <c r="L8" s="21">
        <v>527812.20657277</v>
      </c>
      <c r="M8" s="10"/>
      <c r="N8" s="18" t="s">
        <v>20</v>
      </c>
      <c r="O8" s="20"/>
    </row>
    <row r="9" s="2" customFormat="1" ht="20.25" customHeight="1" spans="1:15">
      <c r="A9" s="8">
        <v>4</v>
      </c>
      <c r="B9" s="8">
        <v>3</v>
      </c>
      <c r="C9" s="8">
        <v>204</v>
      </c>
      <c r="D9" s="8">
        <v>2</v>
      </c>
      <c r="E9" s="9" t="s">
        <v>22</v>
      </c>
      <c r="F9" s="8">
        <v>3</v>
      </c>
      <c r="G9" s="10">
        <v>109.94</v>
      </c>
      <c r="H9" s="11">
        <f t="shared" si="2"/>
        <v>20.04</v>
      </c>
      <c r="I9" s="11">
        <v>89.9</v>
      </c>
      <c r="J9" s="16">
        <f t="shared" si="0"/>
        <v>6103.28638497653</v>
      </c>
      <c r="K9" s="16">
        <f t="shared" si="1"/>
        <v>7463.79649793459</v>
      </c>
      <c r="L9" s="21">
        <v>670995.305164319</v>
      </c>
      <c r="M9" s="10"/>
      <c r="N9" s="18" t="s">
        <v>20</v>
      </c>
      <c r="O9" s="20"/>
    </row>
    <row r="10" s="2" customFormat="1" ht="20.25" customHeight="1" spans="1:15">
      <c r="A10" s="8">
        <v>5</v>
      </c>
      <c r="B10" s="8">
        <v>3</v>
      </c>
      <c r="C10" s="12" t="s">
        <v>23</v>
      </c>
      <c r="D10" s="8">
        <v>3</v>
      </c>
      <c r="E10" s="9" t="s">
        <v>19</v>
      </c>
      <c r="F10" s="8">
        <v>3</v>
      </c>
      <c r="G10" s="10">
        <v>87.82</v>
      </c>
      <c r="H10" s="11">
        <f t="shared" si="2"/>
        <v>16.01</v>
      </c>
      <c r="I10" s="11">
        <v>71.81</v>
      </c>
      <c r="J10" s="16">
        <f t="shared" si="0"/>
        <v>6561.10984589691</v>
      </c>
      <c r="K10" s="16">
        <f t="shared" si="1"/>
        <v>8023.90567701806</v>
      </c>
      <c r="L10" s="17">
        <v>576196.666666667</v>
      </c>
      <c r="M10" s="10"/>
      <c r="N10" s="18" t="s">
        <v>20</v>
      </c>
      <c r="O10" s="20"/>
    </row>
    <row r="11" s="2" customFormat="1" ht="20.25" customHeight="1" spans="1:15">
      <c r="A11" s="8">
        <v>6</v>
      </c>
      <c r="B11" s="8">
        <v>3</v>
      </c>
      <c r="C11" s="12" t="s">
        <v>24</v>
      </c>
      <c r="D11" s="8">
        <v>3</v>
      </c>
      <c r="E11" s="9" t="s">
        <v>22</v>
      </c>
      <c r="F11" s="8">
        <v>3</v>
      </c>
      <c r="G11" s="10">
        <v>112.98</v>
      </c>
      <c r="H11" s="11">
        <f t="shared" ref="H11:H13" si="3">G11-I11</f>
        <v>20.6</v>
      </c>
      <c r="I11" s="11">
        <v>92.38</v>
      </c>
      <c r="J11" s="16">
        <f t="shared" si="0"/>
        <v>6450.00098345823</v>
      </c>
      <c r="K11" s="16">
        <f t="shared" si="1"/>
        <v>7888.29953573405</v>
      </c>
      <c r="L11" s="17">
        <v>728721.111111111</v>
      </c>
      <c r="M11" s="10"/>
      <c r="N11" s="18" t="s">
        <v>20</v>
      </c>
      <c r="O11" s="20"/>
    </row>
    <row r="12" s="2" customFormat="1" ht="20.25" customHeight="1" spans="1:15">
      <c r="A12" s="8">
        <v>7</v>
      </c>
      <c r="B12" s="8">
        <v>3</v>
      </c>
      <c r="C12" s="12" t="s">
        <v>25</v>
      </c>
      <c r="D12" s="8">
        <v>3</v>
      </c>
      <c r="E12" s="9" t="s">
        <v>19</v>
      </c>
      <c r="F12" s="8">
        <v>3</v>
      </c>
      <c r="G12" s="10">
        <v>86.48</v>
      </c>
      <c r="H12" s="11">
        <f t="shared" si="3"/>
        <v>15.77</v>
      </c>
      <c r="I12" s="11">
        <v>70.71</v>
      </c>
      <c r="J12" s="16">
        <f t="shared" si="0"/>
        <v>6672.21708294789</v>
      </c>
      <c r="K12" s="16">
        <f t="shared" si="1"/>
        <v>8160.27907415264</v>
      </c>
      <c r="L12" s="17">
        <v>577013.333333333</v>
      </c>
      <c r="M12" s="10"/>
      <c r="N12" s="18" t="s">
        <v>20</v>
      </c>
      <c r="O12" s="20"/>
    </row>
    <row r="13" s="2" customFormat="1" ht="20.25" customHeight="1" spans="1:15">
      <c r="A13" s="8">
        <v>8</v>
      </c>
      <c r="B13" s="8">
        <v>3</v>
      </c>
      <c r="C13" s="12" t="s">
        <v>26</v>
      </c>
      <c r="D13" s="8">
        <v>3</v>
      </c>
      <c r="E13" s="9" t="s">
        <v>22</v>
      </c>
      <c r="F13" s="8">
        <v>3</v>
      </c>
      <c r="G13" s="10">
        <v>109.94</v>
      </c>
      <c r="H13" s="11">
        <f t="shared" si="3"/>
        <v>20.04</v>
      </c>
      <c r="I13" s="11">
        <v>89.9</v>
      </c>
      <c r="J13" s="16">
        <f t="shared" si="0"/>
        <v>6727.7808097346</v>
      </c>
      <c r="K13" s="16">
        <f t="shared" si="1"/>
        <v>8227.49969101471</v>
      </c>
      <c r="L13" s="17">
        <v>739652.222222222</v>
      </c>
      <c r="M13" s="10"/>
      <c r="N13" s="18" t="s">
        <v>20</v>
      </c>
      <c r="O13" s="20"/>
    </row>
    <row r="14" s="2" customFormat="1" ht="20.25" customHeight="1" spans="1:15">
      <c r="A14" s="8">
        <v>9</v>
      </c>
      <c r="B14" s="8">
        <v>3</v>
      </c>
      <c r="C14" s="12" t="s">
        <v>27</v>
      </c>
      <c r="D14" s="8">
        <v>4</v>
      </c>
      <c r="E14" s="9" t="s">
        <v>19</v>
      </c>
      <c r="F14" s="8">
        <v>3</v>
      </c>
      <c r="G14" s="10">
        <v>87.82</v>
      </c>
      <c r="H14" s="11">
        <f t="shared" ref="H14:H21" si="4">G14-I14</f>
        <v>16.01</v>
      </c>
      <c r="I14" s="11">
        <v>71.81</v>
      </c>
      <c r="J14" s="16">
        <f t="shared" si="0"/>
        <v>6583.33965940434</v>
      </c>
      <c r="K14" s="16">
        <f t="shared" si="1"/>
        <v>8051.09161521917</v>
      </c>
      <c r="L14" s="17">
        <v>578148.888888889</v>
      </c>
      <c r="M14" s="10"/>
      <c r="N14" s="18" t="s">
        <v>20</v>
      </c>
      <c r="O14" s="20"/>
    </row>
    <row r="15" s="2" customFormat="1" ht="20.25" customHeight="1" spans="1:15">
      <c r="A15" s="8">
        <v>10</v>
      </c>
      <c r="B15" s="8">
        <v>3</v>
      </c>
      <c r="C15" s="12" t="s">
        <v>28</v>
      </c>
      <c r="D15" s="8">
        <v>4</v>
      </c>
      <c r="E15" s="9" t="s">
        <v>22</v>
      </c>
      <c r="F15" s="8">
        <v>3</v>
      </c>
      <c r="G15" s="10">
        <v>112.98</v>
      </c>
      <c r="H15" s="11">
        <f t="shared" si="4"/>
        <v>20.6</v>
      </c>
      <c r="I15" s="11">
        <v>92.38</v>
      </c>
      <c r="J15" s="16">
        <f t="shared" si="0"/>
        <v>6472.22713951338</v>
      </c>
      <c r="K15" s="16">
        <f t="shared" si="1"/>
        <v>7915.48194654928</v>
      </c>
      <c r="L15" s="17">
        <v>731232.222222222</v>
      </c>
      <c r="M15" s="10"/>
      <c r="N15" s="18" t="s">
        <v>20</v>
      </c>
      <c r="O15" s="20"/>
    </row>
    <row r="16" s="2" customFormat="1" ht="20.25" customHeight="1" spans="1:15">
      <c r="A16" s="8">
        <v>11</v>
      </c>
      <c r="B16" s="8">
        <v>3</v>
      </c>
      <c r="C16" s="12" t="s">
        <v>29</v>
      </c>
      <c r="D16" s="8">
        <v>4</v>
      </c>
      <c r="E16" s="9" t="s">
        <v>19</v>
      </c>
      <c r="F16" s="8">
        <v>3</v>
      </c>
      <c r="G16" s="10">
        <v>86.48</v>
      </c>
      <c r="H16" s="11">
        <f t="shared" si="4"/>
        <v>15.77</v>
      </c>
      <c r="I16" s="11">
        <v>70.71</v>
      </c>
      <c r="J16" s="16">
        <f t="shared" si="0"/>
        <v>6694.44444444444</v>
      </c>
      <c r="K16" s="16">
        <f t="shared" si="1"/>
        <v>8187.46366221971</v>
      </c>
      <c r="L16" s="17">
        <v>578935.555555556</v>
      </c>
      <c r="M16" s="10"/>
      <c r="N16" s="18" t="s">
        <v>20</v>
      </c>
      <c r="O16" s="20"/>
    </row>
    <row r="17" s="2" customFormat="1" ht="20.25" customHeight="1" spans="1:15">
      <c r="A17" s="8">
        <v>12</v>
      </c>
      <c r="B17" s="8">
        <v>3</v>
      </c>
      <c r="C17" s="12" t="s">
        <v>30</v>
      </c>
      <c r="D17" s="8">
        <v>4</v>
      </c>
      <c r="E17" s="9" t="s">
        <v>22</v>
      </c>
      <c r="F17" s="8">
        <v>3</v>
      </c>
      <c r="G17" s="10">
        <v>109.94</v>
      </c>
      <c r="H17" s="11">
        <f t="shared" si="4"/>
        <v>20.04</v>
      </c>
      <c r="I17" s="11">
        <v>89.9</v>
      </c>
      <c r="J17" s="16">
        <f t="shared" si="0"/>
        <v>6750.00505326137</v>
      </c>
      <c r="K17" s="16">
        <f t="shared" si="1"/>
        <v>8254.67803732542</v>
      </c>
      <c r="L17" s="17">
        <v>742095.555555556</v>
      </c>
      <c r="M17" s="10"/>
      <c r="N17" s="18" t="s">
        <v>20</v>
      </c>
      <c r="O17" s="20"/>
    </row>
    <row r="18" s="2" customFormat="1" ht="20.25" customHeight="1" spans="1:15">
      <c r="A18" s="8">
        <v>13</v>
      </c>
      <c r="B18" s="8">
        <v>3</v>
      </c>
      <c r="C18" s="12" t="s">
        <v>31</v>
      </c>
      <c r="D18" s="8">
        <v>5</v>
      </c>
      <c r="E18" s="9" t="s">
        <v>19</v>
      </c>
      <c r="F18" s="8">
        <v>3</v>
      </c>
      <c r="G18" s="10">
        <v>87.82</v>
      </c>
      <c r="H18" s="11">
        <f t="shared" si="4"/>
        <v>16.01</v>
      </c>
      <c r="I18" s="11">
        <v>71.81</v>
      </c>
      <c r="J18" s="16">
        <f t="shared" si="0"/>
        <v>6694.45077051545</v>
      </c>
      <c r="K18" s="16">
        <f t="shared" si="1"/>
        <v>8186.97488743443</v>
      </c>
      <c r="L18" s="17">
        <v>587906.666666667</v>
      </c>
      <c r="M18" s="10"/>
      <c r="N18" s="18" t="s">
        <v>20</v>
      </c>
      <c r="O18" s="20"/>
    </row>
    <row r="19" s="2" customFormat="1" ht="20.25" customHeight="1" spans="1:15">
      <c r="A19" s="8">
        <v>14</v>
      </c>
      <c r="B19" s="8">
        <v>3</v>
      </c>
      <c r="C19" s="12" t="s">
        <v>32</v>
      </c>
      <c r="D19" s="8">
        <v>5</v>
      </c>
      <c r="E19" s="9" t="s">
        <v>22</v>
      </c>
      <c r="F19" s="8">
        <v>3</v>
      </c>
      <c r="G19" s="10">
        <v>112.98</v>
      </c>
      <c r="H19" s="11">
        <f t="shared" si="4"/>
        <v>20.6</v>
      </c>
      <c r="I19" s="11">
        <v>92.38</v>
      </c>
      <c r="J19" s="16">
        <f t="shared" si="0"/>
        <v>6583.3382506245</v>
      </c>
      <c r="K19" s="16">
        <f t="shared" si="1"/>
        <v>8051.36994539463</v>
      </c>
      <c r="L19" s="17">
        <v>743785.555555556</v>
      </c>
      <c r="M19" s="10"/>
      <c r="N19" s="18" t="s">
        <v>20</v>
      </c>
      <c r="O19" s="20"/>
    </row>
    <row r="20" s="2" customFormat="1" ht="20.25" customHeight="1" spans="1:19">
      <c r="A20" s="8">
        <v>15</v>
      </c>
      <c r="B20" s="8">
        <v>3</v>
      </c>
      <c r="C20" s="12" t="s">
        <v>33</v>
      </c>
      <c r="D20" s="8">
        <v>5</v>
      </c>
      <c r="E20" s="9" t="s">
        <v>19</v>
      </c>
      <c r="F20" s="8">
        <v>3</v>
      </c>
      <c r="G20" s="10">
        <v>86.48</v>
      </c>
      <c r="H20" s="11">
        <f t="shared" si="4"/>
        <v>15.77</v>
      </c>
      <c r="I20" s="11">
        <v>70.71</v>
      </c>
      <c r="J20" s="16">
        <f t="shared" si="0"/>
        <v>6805.55555555555</v>
      </c>
      <c r="K20" s="16">
        <f t="shared" si="1"/>
        <v>8323.35517528559</v>
      </c>
      <c r="L20" s="17">
        <v>588544.444444444</v>
      </c>
      <c r="M20" s="10"/>
      <c r="N20" s="18" t="s">
        <v>20</v>
      </c>
      <c r="O20" s="20"/>
      <c r="R20" s="1"/>
      <c r="S20" s="1"/>
    </row>
    <row r="21" s="2" customFormat="1" ht="20.25" customHeight="1" spans="1:15">
      <c r="A21" s="8">
        <v>16</v>
      </c>
      <c r="B21" s="8">
        <v>3</v>
      </c>
      <c r="C21" s="12" t="s">
        <v>34</v>
      </c>
      <c r="D21" s="8">
        <v>5</v>
      </c>
      <c r="E21" s="9" t="s">
        <v>22</v>
      </c>
      <c r="F21" s="8">
        <v>3</v>
      </c>
      <c r="G21" s="10">
        <v>109.94</v>
      </c>
      <c r="H21" s="11">
        <f t="shared" si="4"/>
        <v>20.04</v>
      </c>
      <c r="I21" s="11">
        <v>89.9</v>
      </c>
      <c r="J21" s="16">
        <f t="shared" si="0"/>
        <v>6861.11616437249</v>
      </c>
      <c r="K21" s="16">
        <f t="shared" si="1"/>
        <v>8390.55740946731</v>
      </c>
      <c r="L21" s="17">
        <v>754311.111111111</v>
      </c>
      <c r="M21" s="10"/>
      <c r="N21" s="18" t="s">
        <v>20</v>
      </c>
      <c r="O21" s="20"/>
    </row>
    <row r="22" s="2" customFormat="1" ht="20.25" customHeight="1" spans="1:15">
      <c r="A22" s="8">
        <v>17</v>
      </c>
      <c r="B22" s="8">
        <v>3</v>
      </c>
      <c r="C22" s="12" t="s">
        <v>35</v>
      </c>
      <c r="D22" s="8">
        <v>6</v>
      </c>
      <c r="E22" s="9" t="s">
        <v>19</v>
      </c>
      <c r="F22" s="8">
        <v>3</v>
      </c>
      <c r="G22" s="10">
        <v>87.82</v>
      </c>
      <c r="H22" s="11">
        <f t="shared" ref="H22:H25" si="5">G22-I22</f>
        <v>16.01</v>
      </c>
      <c r="I22" s="11">
        <v>71.81</v>
      </c>
      <c r="J22" s="16">
        <f t="shared" si="0"/>
        <v>6750.006326071</v>
      </c>
      <c r="K22" s="16">
        <f t="shared" si="1"/>
        <v>8254.91652354206</v>
      </c>
      <c r="L22" s="17">
        <v>592785.555555556</v>
      </c>
      <c r="M22" s="10"/>
      <c r="N22" s="18" t="s">
        <v>20</v>
      </c>
      <c r="O22" s="20"/>
    </row>
    <row r="23" s="2" customFormat="1" ht="20.25" customHeight="1" spans="1:15">
      <c r="A23" s="8">
        <v>18</v>
      </c>
      <c r="B23" s="8">
        <v>3</v>
      </c>
      <c r="C23" s="12" t="s">
        <v>36</v>
      </c>
      <c r="D23" s="8">
        <v>6</v>
      </c>
      <c r="E23" s="9" t="s">
        <v>22</v>
      </c>
      <c r="F23" s="8">
        <v>3</v>
      </c>
      <c r="G23" s="10">
        <v>112.98</v>
      </c>
      <c r="H23" s="11">
        <f t="shared" si="5"/>
        <v>20.6</v>
      </c>
      <c r="I23" s="11">
        <v>92.38</v>
      </c>
      <c r="J23" s="16">
        <f t="shared" si="0"/>
        <v>6638.89380618005</v>
      </c>
      <c r="K23" s="16">
        <f t="shared" si="1"/>
        <v>8119.3139448173</v>
      </c>
      <c r="L23" s="17">
        <v>750062.222222222</v>
      </c>
      <c r="M23" s="10"/>
      <c r="N23" s="18" t="s">
        <v>20</v>
      </c>
      <c r="O23" s="20"/>
    </row>
    <row r="24" s="2" customFormat="1" ht="20.25" customHeight="1" spans="1:15">
      <c r="A24" s="8">
        <v>19</v>
      </c>
      <c r="B24" s="8">
        <v>3</v>
      </c>
      <c r="C24" s="12" t="s">
        <v>37</v>
      </c>
      <c r="D24" s="8">
        <v>6</v>
      </c>
      <c r="E24" s="9" t="s">
        <v>19</v>
      </c>
      <c r="F24" s="8">
        <v>3</v>
      </c>
      <c r="G24" s="10">
        <v>86.48</v>
      </c>
      <c r="H24" s="11">
        <f t="shared" si="5"/>
        <v>15.77</v>
      </c>
      <c r="I24" s="11">
        <v>70.71</v>
      </c>
      <c r="J24" s="16">
        <f t="shared" si="0"/>
        <v>6861.11111111111</v>
      </c>
      <c r="K24" s="16">
        <f t="shared" si="1"/>
        <v>8391.30093181854</v>
      </c>
      <c r="L24" s="17">
        <v>593348.888888889</v>
      </c>
      <c r="M24" s="10"/>
      <c r="N24" s="18" t="s">
        <v>20</v>
      </c>
      <c r="O24" s="20"/>
    </row>
    <row r="25" s="2" customFormat="1" ht="20.25" customHeight="1" spans="1:15">
      <c r="A25" s="8">
        <v>20</v>
      </c>
      <c r="B25" s="8">
        <v>3</v>
      </c>
      <c r="C25" s="12" t="s">
        <v>38</v>
      </c>
      <c r="D25" s="8">
        <v>6</v>
      </c>
      <c r="E25" s="9" t="s">
        <v>22</v>
      </c>
      <c r="F25" s="8">
        <v>3</v>
      </c>
      <c r="G25" s="10">
        <v>109.94</v>
      </c>
      <c r="H25" s="11">
        <f t="shared" si="5"/>
        <v>20.04</v>
      </c>
      <c r="I25" s="11">
        <v>89.9</v>
      </c>
      <c r="J25" s="16">
        <f t="shared" si="0"/>
        <v>6916.67171992804</v>
      </c>
      <c r="K25" s="16">
        <f t="shared" si="1"/>
        <v>8458.49709553825</v>
      </c>
      <c r="L25" s="17">
        <v>760418.888888889</v>
      </c>
      <c r="M25" s="10"/>
      <c r="N25" s="18" t="s">
        <v>20</v>
      </c>
      <c r="O25" s="20" t="s">
        <v>21</v>
      </c>
    </row>
    <row r="26" s="2" customFormat="1" ht="20.25" customHeight="1" spans="1:15">
      <c r="A26" s="8">
        <v>21</v>
      </c>
      <c r="B26" s="8">
        <v>3</v>
      </c>
      <c r="C26" s="12" t="s">
        <v>39</v>
      </c>
      <c r="D26" s="8">
        <v>7</v>
      </c>
      <c r="E26" s="9" t="s">
        <v>19</v>
      </c>
      <c r="F26" s="8">
        <v>3</v>
      </c>
      <c r="G26" s="10">
        <v>87.82</v>
      </c>
      <c r="H26" s="11">
        <f t="shared" ref="H26:H29" si="6">G26-I26</f>
        <v>16.01</v>
      </c>
      <c r="I26" s="11">
        <v>71.81</v>
      </c>
      <c r="J26" s="16">
        <f t="shared" si="0"/>
        <v>6805.56188162656</v>
      </c>
      <c r="K26" s="16">
        <f t="shared" si="1"/>
        <v>8322.85815964969</v>
      </c>
      <c r="L26" s="17">
        <v>597664.444444444</v>
      </c>
      <c r="M26" s="10"/>
      <c r="N26" s="18" t="s">
        <v>20</v>
      </c>
      <c r="O26" s="20"/>
    </row>
    <row r="27" s="2" customFormat="1" ht="20.25" customHeight="1" spans="1:15">
      <c r="A27" s="8">
        <v>22</v>
      </c>
      <c r="B27" s="8">
        <v>3</v>
      </c>
      <c r="C27" s="12" t="s">
        <v>40</v>
      </c>
      <c r="D27" s="8">
        <v>7</v>
      </c>
      <c r="E27" s="9" t="s">
        <v>22</v>
      </c>
      <c r="F27" s="8">
        <v>3</v>
      </c>
      <c r="G27" s="10">
        <v>112.98</v>
      </c>
      <c r="H27" s="11">
        <f t="shared" si="6"/>
        <v>20.6</v>
      </c>
      <c r="I27" s="11">
        <v>92.38</v>
      </c>
      <c r="J27" s="16">
        <f t="shared" si="0"/>
        <v>6694.44936173561</v>
      </c>
      <c r="K27" s="16">
        <f t="shared" si="1"/>
        <v>8187.25794423998</v>
      </c>
      <c r="L27" s="17">
        <v>756338.888888889</v>
      </c>
      <c r="M27" s="10"/>
      <c r="N27" s="18" t="s">
        <v>20</v>
      </c>
      <c r="O27" s="20"/>
    </row>
    <row r="28" s="2" customFormat="1" ht="20.25" customHeight="1" spans="1:15">
      <c r="A28" s="8">
        <v>23</v>
      </c>
      <c r="B28" s="8">
        <v>3</v>
      </c>
      <c r="C28" s="12" t="s">
        <v>41</v>
      </c>
      <c r="D28" s="8">
        <v>7</v>
      </c>
      <c r="E28" s="9" t="s">
        <v>19</v>
      </c>
      <c r="F28" s="8">
        <v>3</v>
      </c>
      <c r="G28" s="10">
        <v>86.48</v>
      </c>
      <c r="H28" s="11">
        <f t="shared" si="6"/>
        <v>15.77</v>
      </c>
      <c r="I28" s="11">
        <v>70.71</v>
      </c>
      <c r="J28" s="16">
        <f t="shared" si="0"/>
        <v>6916.66666666667</v>
      </c>
      <c r="K28" s="16">
        <f t="shared" si="1"/>
        <v>8459.24668835148</v>
      </c>
      <c r="L28" s="17">
        <v>598153.333333333</v>
      </c>
      <c r="M28" s="10"/>
      <c r="N28" s="18" t="s">
        <v>20</v>
      </c>
      <c r="O28" s="20"/>
    </row>
    <row r="29" s="2" customFormat="1" ht="20.25" customHeight="1" spans="1:15">
      <c r="A29" s="8">
        <v>24</v>
      </c>
      <c r="B29" s="8">
        <v>3</v>
      </c>
      <c r="C29" s="12" t="s">
        <v>42</v>
      </c>
      <c r="D29" s="8">
        <v>7</v>
      </c>
      <c r="E29" s="9" t="s">
        <v>22</v>
      </c>
      <c r="F29" s="8">
        <v>3</v>
      </c>
      <c r="G29" s="10">
        <v>109.94</v>
      </c>
      <c r="H29" s="11">
        <f t="shared" si="6"/>
        <v>20.04</v>
      </c>
      <c r="I29" s="11">
        <v>89.9</v>
      </c>
      <c r="J29" s="16">
        <f t="shared" si="0"/>
        <v>6972.2272754836</v>
      </c>
      <c r="K29" s="16">
        <f t="shared" si="1"/>
        <v>8526.43678160919</v>
      </c>
      <c r="L29" s="17">
        <v>766526.666666667</v>
      </c>
      <c r="M29" s="10"/>
      <c r="N29" s="18" t="s">
        <v>20</v>
      </c>
      <c r="O29" s="20"/>
    </row>
    <row r="30" s="2" customFormat="1" ht="20.25" customHeight="1" spans="1:15">
      <c r="A30" s="8">
        <v>25</v>
      </c>
      <c r="B30" s="8">
        <v>3</v>
      </c>
      <c r="C30" s="12" t="s">
        <v>43</v>
      </c>
      <c r="D30" s="8">
        <v>8</v>
      </c>
      <c r="E30" s="9" t="s">
        <v>19</v>
      </c>
      <c r="F30" s="8">
        <v>3</v>
      </c>
      <c r="G30" s="10">
        <v>87.82</v>
      </c>
      <c r="H30" s="11">
        <f t="shared" ref="H30:H33" si="7">G30-I30</f>
        <v>16.01</v>
      </c>
      <c r="I30" s="11">
        <v>71.81</v>
      </c>
      <c r="J30" s="16">
        <f t="shared" si="0"/>
        <v>6861.11743718212</v>
      </c>
      <c r="K30" s="16">
        <f t="shared" si="1"/>
        <v>8390.79979575732</v>
      </c>
      <c r="L30" s="17">
        <v>602543.333333333</v>
      </c>
      <c r="M30" s="10"/>
      <c r="N30" s="18" t="s">
        <v>20</v>
      </c>
      <c r="O30" s="20"/>
    </row>
    <row r="31" s="2" customFormat="1" ht="20.25" customHeight="1" spans="1:15">
      <c r="A31" s="8">
        <v>26</v>
      </c>
      <c r="B31" s="8">
        <v>3</v>
      </c>
      <c r="C31" s="12" t="s">
        <v>44</v>
      </c>
      <c r="D31" s="8">
        <v>8</v>
      </c>
      <c r="E31" s="9" t="s">
        <v>22</v>
      </c>
      <c r="F31" s="8">
        <v>3</v>
      </c>
      <c r="G31" s="10">
        <v>112.98</v>
      </c>
      <c r="H31" s="11">
        <f t="shared" si="7"/>
        <v>20.6</v>
      </c>
      <c r="I31" s="11">
        <v>92.38</v>
      </c>
      <c r="J31" s="16">
        <f t="shared" si="0"/>
        <v>6750.00491729116</v>
      </c>
      <c r="K31" s="16">
        <f t="shared" si="1"/>
        <v>8255.20194366265</v>
      </c>
      <c r="L31" s="17">
        <v>762615.555555556</v>
      </c>
      <c r="M31" s="10"/>
      <c r="N31" s="18" t="s">
        <v>20</v>
      </c>
      <c r="O31" s="20"/>
    </row>
    <row r="32" s="2" customFormat="1" ht="20.25" customHeight="1" spans="1:15">
      <c r="A32" s="8">
        <v>27</v>
      </c>
      <c r="B32" s="8">
        <v>3</v>
      </c>
      <c r="C32" s="12" t="s">
        <v>45</v>
      </c>
      <c r="D32" s="8">
        <v>8</v>
      </c>
      <c r="E32" s="9" t="s">
        <v>19</v>
      </c>
      <c r="F32" s="8">
        <v>3</v>
      </c>
      <c r="G32" s="10">
        <v>86.48</v>
      </c>
      <c r="H32" s="11">
        <f t="shared" si="7"/>
        <v>15.77</v>
      </c>
      <c r="I32" s="11">
        <v>70.71</v>
      </c>
      <c r="J32" s="16">
        <f t="shared" si="0"/>
        <v>6972.22222222222</v>
      </c>
      <c r="K32" s="16">
        <f t="shared" si="1"/>
        <v>8527.19244488443</v>
      </c>
      <c r="L32" s="17">
        <v>602957.777777778</v>
      </c>
      <c r="M32" s="10"/>
      <c r="N32" s="18" t="s">
        <v>20</v>
      </c>
      <c r="O32" s="20"/>
    </row>
    <row r="33" s="2" customFormat="1" ht="20.25" customHeight="1" spans="1:15">
      <c r="A33" s="8">
        <v>28</v>
      </c>
      <c r="B33" s="8">
        <v>3</v>
      </c>
      <c r="C33" s="12" t="s">
        <v>46</v>
      </c>
      <c r="D33" s="8">
        <v>8</v>
      </c>
      <c r="E33" s="9" t="s">
        <v>22</v>
      </c>
      <c r="F33" s="8">
        <v>3</v>
      </c>
      <c r="G33" s="10">
        <v>109.94</v>
      </c>
      <c r="H33" s="11">
        <f t="shared" si="7"/>
        <v>20.04</v>
      </c>
      <c r="I33" s="11">
        <v>89.9</v>
      </c>
      <c r="J33" s="16">
        <f t="shared" si="0"/>
        <v>7027.78283103915</v>
      </c>
      <c r="K33" s="16">
        <f t="shared" si="1"/>
        <v>8594.37646768014</v>
      </c>
      <c r="L33" s="17">
        <v>772634.444444444</v>
      </c>
      <c r="M33" s="10"/>
      <c r="N33" s="18" t="s">
        <v>20</v>
      </c>
      <c r="O33" s="20"/>
    </row>
    <row r="34" s="2" customFormat="1" ht="20.25" customHeight="1" spans="1:15">
      <c r="A34" s="8">
        <v>29</v>
      </c>
      <c r="B34" s="8">
        <v>3</v>
      </c>
      <c r="C34" s="12" t="s">
        <v>47</v>
      </c>
      <c r="D34" s="8">
        <v>9</v>
      </c>
      <c r="E34" s="9" t="s">
        <v>19</v>
      </c>
      <c r="F34" s="8">
        <v>3</v>
      </c>
      <c r="G34" s="10">
        <v>87.82</v>
      </c>
      <c r="H34" s="11">
        <f t="shared" ref="H34:H41" si="8">G34-I34</f>
        <v>16.01</v>
      </c>
      <c r="I34" s="11">
        <v>71.81</v>
      </c>
      <c r="J34" s="16">
        <f t="shared" si="0"/>
        <v>6916.67299273767</v>
      </c>
      <c r="K34" s="16">
        <f t="shared" si="1"/>
        <v>8458.74143186495</v>
      </c>
      <c r="L34" s="17">
        <v>607422.222222222</v>
      </c>
      <c r="M34" s="10"/>
      <c r="N34" s="18" t="s">
        <v>20</v>
      </c>
      <c r="O34" s="20"/>
    </row>
    <row r="35" s="2" customFormat="1" ht="20.25" customHeight="1" spans="1:15">
      <c r="A35" s="8">
        <v>30</v>
      </c>
      <c r="B35" s="8">
        <v>3</v>
      </c>
      <c r="C35" s="12" t="s">
        <v>48</v>
      </c>
      <c r="D35" s="8">
        <v>9</v>
      </c>
      <c r="E35" s="9" t="s">
        <v>22</v>
      </c>
      <c r="F35" s="8">
        <v>3</v>
      </c>
      <c r="G35" s="10">
        <v>112.98</v>
      </c>
      <c r="H35" s="11">
        <f t="shared" si="8"/>
        <v>20.6</v>
      </c>
      <c r="I35" s="11">
        <v>92.38</v>
      </c>
      <c r="J35" s="16">
        <f t="shared" si="0"/>
        <v>6805.56047284672</v>
      </c>
      <c r="K35" s="16">
        <f t="shared" si="1"/>
        <v>8323.14594308532</v>
      </c>
      <c r="L35" s="17">
        <v>768892.222222222</v>
      </c>
      <c r="M35" s="10"/>
      <c r="N35" s="18" t="s">
        <v>20</v>
      </c>
      <c r="O35" s="20"/>
    </row>
    <row r="36" s="2" customFormat="1" ht="20.25" customHeight="1" spans="1:15">
      <c r="A36" s="8">
        <v>31</v>
      </c>
      <c r="B36" s="8">
        <v>3</v>
      </c>
      <c r="C36" s="12" t="s">
        <v>49</v>
      </c>
      <c r="D36" s="8">
        <v>9</v>
      </c>
      <c r="E36" s="9" t="s">
        <v>19</v>
      </c>
      <c r="F36" s="8">
        <v>3</v>
      </c>
      <c r="G36" s="10">
        <v>86.48</v>
      </c>
      <c r="H36" s="11">
        <f t="shared" si="8"/>
        <v>15.77</v>
      </c>
      <c r="I36" s="11">
        <v>70.71</v>
      </c>
      <c r="J36" s="16">
        <f t="shared" si="0"/>
        <v>7027.77777777778</v>
      </c>
      <c r="K36" s="16">
        <f t="shared" si="1"/>
        <v>8595.13820141737</v>
      </c>
      <c r="L36" s="17">
        <v>607762.222222222</v>
      </c>
      <c r="M36" s="10"/>
      <c r="N36" s="18" t="s">
        <v>20</v>
      </c>
      <c r="O36" s="20"/>
    </row>
    <row r="37" s="2" customFormat="1" ht="20.25" customHeight="1" spans="1:15">
      <c r="A37" s="8">
        <v>32</v>
      </c>
      <c r="B37" s="8">
        <v>3</v>
      </c>
      <c r="C37" s="12" t="s">
        <v>50</v>
      </c>
      <c r="D37" s="8">
        <v>9</v>
      </c>
      <c r="E37" s="9" t="s">
        <v>22</v>
      </c>
      <c r="F37" s="8">
        <v>3</v>
      </c>
      <c r="G37" s="10">
        <v>109.94</v>
      </c>
      <c r="H37" s="11">
        <f t="shared" si="8"/>
        <v>20.04</v>
      </c>
      <c r="I37" s="11">
        <v>89.9</v>
      </c>
      <c r="J37" s="16">
        <f t="shared" si="0"/>
        <v>7083.33838659471</v>
      </c>
      <c r="K37" s="16">
        <f t="shared" si="1"/>
        <v>8662.31615375108</v>
      </c>
      <c r="L37" s="17">
        <v>778742.222222222</v>
      </c>
      <c r="M37" s="10"/>
      <c r="N37" s="18" t="s">
        <v>20</v>
      </c>
      <c r="O37" s="20"/>
    </row>
    <row r="38" s="2" customFormat="1" ht="20.25" customHeight="1" spans="1:15">
      <c r="A38" s="8">
        <v>33</v>
      </c>
      <c r="B38" s="8">
        <v>3</v>
      </c>
      <c r="C38" s="12" t="s">
        <v>51</v>
      </c>
      <c r="D38" s="8">
        <v>10</v>
      </c>
      <c r="E38" s="9" t="s">
        <v>19</v>
      </c>
      <c r="F38" s="8">
        <v>3</v>
      </c>
      <c r="G38" s="10">
        <v>87.82</v>
      </c>
      <c r="H38" s="11">
        <f t="shared" si="8"/>
        <v>16.01</v>
      </c>
      <c r="I38" s="11">
        <v>71.81</v>
      </c>
      <c r="J38" s="16">
        <f t="shared" si="0"/>
        <v>6972.22854829323</v>
      </c>
      <c r="K38" s="16">
        <f t="shared" si="1"/>
        <v>8526.68306797258</v>
      </c>
      <c r="L38" s="17">
        <v>612301.111111111</v>
      </c>
      <c r="M38" s="10"/>
      <c r="N38" s="18" t="s">
        <v>20</v>
      </c>
      <c r="O38" s="20"/>
    </row>
    <row r="39" s="2" customFormat="1" ht="20.25" customHeight="1" spans="1:15">
      <c r="A39" s="8">
        <v>34</v>
      </c>
      <c r="B39" s="8">
        <v>3</v>
      </c>
      <c r="C39" s="12" t="s">
        <v>52</v>
      </c>
      <c r="D39" s="8">
        <v>10</v>
      </c>
      <c r="E39" s="9" t="s">
        <v>22</v>
      </c>
      <c r="F39" s="8">
        <v>3</v>
      </c>
      <c r="G39" s="10">
        <v>112.98</v>
      </c>
      <c r="H39" s="11">
        <f t="shared" si="8"/>
        <v>20.6</v>
      </c>
      <c r="I39" s="11">
        <v>92.38</v>
      </c>
      <c r="J39" s="16">
        <f t="shared" si="0"/>
        <v>6861.11602840227</v>
      </c>
      <c r="K39" s="16">
        <f t="shared" si="1"/>
        <v>8391.089942508</v>
      </c>
      <c r="L39" s="17">
        <v>775168.888888889</v>
      </c>
      <c r="M39" s="10"/>
      <c r="N39" s="18" t="s">
        <v>20</v>
      </c>
      <c r="O39" s="20"/>
    </row>
    <row r="40" s="2" customFormat="1" ht="20.25" customHeight="1" spans="1:15">
      <c r="A40" s="8">
        <v>35</v>
      </c>
      <c r="B40" s="8">
        <v>3</v>
      </c>
      <c r="C40" s="12" t="s">
        <v>53</v>
      </c>
      <c r="D40" s="8">
        <v>10</v>
      </c>
      <c r="E40" s="9" t="s">
        <v>19</v>
      </c>
      <c r="F40" s="8">
        <v>3</v>
      </c>
      <c r="G40" s="10">
        <v>86.48</v>
      </c>
      <c r="H40" s="11">
        <f t="shared" si="8"/>
        <v>15.77</v>
      </c>
      <c r="I40" s="11">
        <v>70.71</v>
      </c>
      <c r="J40" s="16">
        <f t="shared" si="0"/>
        <v>7083.33333333333</v>
      </c>
      <c r="K40" s="16">
        <f t="shared" si="1"/>
        <v>8663.08395795031</v>
      </c>
      <c r="L40" s="17">
        <v>612566.666666667</v>
      </c>
      <c r="M40" s="10"/>
      <c r="N40" s="18" t="s">
        <v>20</v>
      </c>
      <c r="O40" s="20"/>
    </row>
    <row r="41" s="2" customFormat="1" ht="20.25" customHeight="1" spans="1:15">
      <c r="A41" s="8">
        <v>36</v>
      </c>
      <c r="B41" s="8">
        <v>3</v>
      </c>
      <c r="C41" s="12" t="s">
        <v>54</v>
      </c>
      <c r="D41" s="8">
        <v>10</v>
      </c>
      <c r="E41" s="9" t="s">
        <v>22</v>
      </c>
      <c r="F41" s="8">
        <v>3</v>
      </c>
      <c r="G41" s="10">
        <v>109.94</v>
      </c>
      <c r="H41" s="11">
        <f t="shared" si="8"/>
        <v>20.04</v>
      </c>
      <c r="I41" s="11">
        <v>89.9</v>
      </c>
      <c r="J41" s="16">
        <f t="shared" ref="J41:J72" si="9">L41/G41</f>
        <v>7138.89394215026</v>
      </c>
      <c r="K41" s="16">
        <f t="shared" ref="K41:K71" si="10">L41/I41</f>
        <v>8730.25583982202</v>
      </c>
      <c r="L41" s="17">
        <v>784850</v>
      </c>
      <c r="M41" s="10"/>
      <c r="N41" s="18" t="s">
        <v>20</v>
      </c>
      <c r="O41" s="20"/>
    </row>
    <row r="42" s="2" customFormat="1" ht="20.25" customHeight="1" spans="1:15">
      <c r="A42" s="8">
        <v>37</v>
      </c>
      <c r="B42" s="8">
        <v>3</v>
      </c>
      <c r="C42" s="12" t="s">
        <v>55</v>
      </c>
      <c r="D42" s="8">
        <v>11</v>
      </c>
      <c r="E42" s="9" t="s">
        <v>19</v>
      </c>
      <c r="F42" s="8">
        <v>3</v>
      </c>
      <c r="G42" s="10">
        <v>87.82</v>
      </c>
      <c r="H42" s="11">
        <f t="shared" ref="H41:H70" si="11">G42-I42</f>
        <v>16.01</v>
      </c>
      <c r="I42" s="11">
        <v>71.81</v>
      </c>
      <c r="J42" s="16">
        <f t="shared" si="9"/>
        <v>7005.55429034136</v>
      </c>
      <c r="K42" s="16">
        <f t="shared" si="10"/>
        <v>8567.43876587909</v>
      </c>
      <c r="L42" s="17">
        <v>615227.777777778</v>
      </c>
      <c r="M42" s="10"/>
      <c r="N42" s="18" t="s">
        <v>20</v>
      </c>
      <c r="O42" s="20"/>
    </row>
    <row r="43" s="2" customFormat="1" ht="20.25" customHeight="1" spans="1:15">
      <c r="A43" s="8">
        <v>38</v>
      </c>
      <c r="B43" s="8">
        <v>3</v>
      </c>
      <c r="C43" s="12" t="s">
        <v>56</v>
      </c>
      <c r="D43" s="8">
        <v>11</v>
      </c>
      <c r="E43" s="9" t="s">
        <v>22</v>
      </c>
      <c r="F43" s="8">
        <v>3</v>
      </c>
      <c r="G43" s="10">
        <v>112.98</v>
      </c>
      <c r="H43" s="11">
        <f t="shared" ref="H43:H45" si="12">G43-I43</f>
        <v>20.6</v>
      </c>
      <c r="I43" s="11">
        <v>92.38</v>
      </c>
      <c r="J43" s="16">
        <f t="shared" si="9"/>
        <v>6894.44542790268</v>
      </c>
      <c r="K43" s="16">
        <f t="shared" si="10"/>
        <v>8431.85153111544</v>
      </c>
      <c r="L43" s="17">
        <v>778934.444444444</v>
      </c>
      <c r="M43" s="10"/>
      <c r="N43" s="18" t="s">
        <v>20</v>
      </c>
      <c r="O43" s="20"/>
    </row>
    <row r="44" s="2" customFormat="1" ht="20.25" customHeight="1" spans="1:15">
      <c r="A44" s="8">
        <v>39</v>
      </c>
      <c r="B44" s="8">
        <v>3</v>
      </c>
      <c r="C44" s="12" t="s">
        <v>57</v>
      </c>
      <c r="D44" s="8">
        <v>11</v>
      </c>
      <c r="E44" s="9" t="s">
        <v>19</v>
      </c>
      <c r="F44" s="8">
        <v>3</v>
      </c>
      <c r="G44" s="10">
        <v>86.48</v>
      </c>
      <c r="H44" s="11">
        <f t="shared" si="12"/>
        <v>15.77</v>
      </c>
      <c r="I44" s="11">
        <v>70.71</v>
      </c>
      <c r="J44" s="16">
        <f t="shared" si="9"/>
        <v>7116.66152739233</v>
      </c>
      <c r="K44" s="16">
        <f t="shared" si="10"/>
        <v>8703.84512641619</v>
      </c>
      <c r="L44" s="17">
        <v>615448.888888889</v>
      </c>
      <c r="M44" s="10"/>
      <c r="N44" s="18" t="s">
        <v>20</v>
      </c>
      <c r="O44" s="20"/>
    </row>
    <row r="45" s="2" customFormat="1" ht="20.25" customHeight="1" spans="1:15">
      <c r="A45" s="8">
        <v>40</v>
      </c>
      <c r="B45" s="8">
        <v>3</v>
      </c>
      <c r="C45" s="12" t="s">
        <v>58</v>
      </c>
      <c r="D45" s="8">
        <v>11</v>
      </c>
      <c r="E45" s="9" t="s">
        <v>22</v>
      </c>
      <c r="F45" s="8">
        <v>3</v>
      </c>
      <c r="G45" s="10">
        <v>109.94</v>
      </c>
      <c r="H45" s="11">
        <f t="shared" si="12"/>
        <v>20.04</v>
      </c>
      <c r="I45" s="11">
        <v>89.9</v>
      </c>
      <c r="J45" s="16">
        <f t="shared" si="9"/>
        <v>7172.22525417905</v>
      </c>
      <c r="K45" s="16">
        <f t="shared" si="10"/>
        <v>8771.01717958225</v>
      </c>
      <c r="L45" s="17">
        <v>788514.444444444</v>
      </c>
      <c r="M45" s="10"/>
      <c r="N45" s="18" t="s">
        <v>20</v>
      </c>
      <c r="O45" s="20"/>
    </row>
    <row r="46" s="2" customFormat="1" ht="20.25" customHeight="1" spans="1:15">
      <c r="A46" s="8">
        <v>41</v>
      </c>
      <c r="B46" s="8">
        <v>3</v>
      </c>
      <c r="C46" s="12" t="s">
        <v>59</v>
      </c>
      <c r="D46" s="8">
        <v>12</v>
      </c>
      <c r="E46" s="9" t="s">
        <v>19</v>
      </c>
      <c r="F46" s="8">
        <v>3</v>
      </c>
      <c r="G46" s="10">
        <v>87.82</v>
      </c>
      <c r="H46" s="11">
        <f t="shared" si="11"/>
        <v>16.01</v>
      </c>
      <c r="I46" s="11">
        <v>71.81</v>
      </c>
      <c r="J46" s="16">
        <f t="shared" si="9"/>
        <v>7038.89268453149</v>
      </c>
      <c r="K46" s="16">
        <f t="shared" si="10"/>
        <v>8608.20993671572</v>
      </c>
      <c r="L46" s="17">
        <v>618155.555555556</v>
      </c>
      <c r="M46" s="10"/>
      <c r="N46" s="18" t="s">
        <v>20</v>
      </c>
      <c r="O46" s="20"/>
    </row>
    <row r="47" s="2" customFormat="1" ht="20.25" customHeight="1" spans="1:15">
      <c r="A47" s="8">
        <v>42</v>
      </c>
      <c r="B47" s="8">
        <v>3</v>
      </c>
      <c r="C47" s="12" t="s">
        <v>60</v>
      </c>
      <c r="D47" s="8">
        <v>12</v>
      </c>
      <c r="E47" s="9" t="s">
        <v>22</v>
      </c>
      <c r="F47" s="8">
        <v>3</v>
      </c>
      <c r="G47" s="10">
        <v>112.98</v>
      </c>
      <c r="H47" s="11">
        <f t="shared" si="11"/>
        <v>20.6</v>
      </c>
      <c r="I47" s="11">
        <v>92.38</v>
      </c>
      <c r="J47" s="16">
        <f t="shared" si="9"/>
        <v>6927.77482740308</v>
      </c>
      <c r="K47" s="16">
        <f t="shared" si="10"/>
        <v>8472.61311972288</v>
      </c>
      <c r="L47" s="17">
        <v>782700</v>
      </c>
      <c r="M47" s="10"/>
      <c r="N47" s="18" t="s">
        <v>20</v>
      </c>
      <c r="O47" s="20"/>
    </row>
    <row r="48" s="2" customFormat="1" ht="20.25" customHeight="1" spans="1:15">
      <c r="A48" s="8">
        <v>43</v>
      </c>
      <c r="B48" s="8">
        <v>3</v>
      </c>
      <c r="C48" s="12" t="s">
        <v>61</v>
      </c>
      <c r="D48" s="8">
        <v>12</v>
      </c>
      <c r="E48" s="9" t="s">
        <v>19</v>
      </c>
      <c r="F48" s="8">
        <v>3</v>
      </c>
      <c r="G48" s="10">
        <v>86.48</v>
      </c>
      <c r="H48" s="11">
        <f t="shared" si="11"/>
        <v>15.77</v>
      </c>
      <c r="I48" s="11">
        <v>70.71</v>
      </c>
      <c r="J48" s="16">
        <f t="shared" si="9"/>
        <v>7150.00256963717</v>
      </c>
      <c r="K48" s="16">
        <f t="shared" si="10"/>
        <v>8744.62200851679</v>
      </c>
      <c r="L48" s="17">
        <v>618332.222222222</v>
      </c>
      <c r="M48" s="10"/>
      <c r="N48" s="18" t="s">
        <v>20</v>
      </c>
      <c r="O48" s="20" t="s">
        <v>21</v>
      </c>
    </row>
    <row r="49" s="2" customFormat="1" ht="20.25" customHeight="1" spans="1:15">
      <c r="A49" s="8">
        <v>44</v>
      </c>
      <c r="B49" s="8">
        <v>3</v>
      </c>
      <c r="C49" s="12" t="s">
        <v>62</v>
      </c>
      <c r="D49" s="8">
        <v>12</v>
      </c>
      <c r="E49" s="9" t="s">
        <v>22</v>
      </c>
      <c r="F49" s="8">
        <v>3</v>
      </c>
      <c r="G49" s="10">
        <v>109.94</v>
      </c>
      <c r="H49" s="11">
        <f t="shared" ref="H49" si="13">G49-I49</f>
        <v>20.04</v>
      </c>
      <c r="I49" s="11">
        <v>89.9</v>
      </c>
      <c r="J49" s="16">
        <f t="shared" si="9"/>
        <v>7205.55656620783</v>
      </c>
      <c r="K49" s="16">
        <f t="shared" si="10"/>
        <v>8811.77851934248</v>
      </c>
      <c r="L49" s="17">
        <v>792178.888888889</v>
      </c>
      <c r="M49" s="10"/>
      <c r="N49" s="18" t="s">
        <v>20</v>
      </c>
      <c r="O49" s="20"/>
    </row>
    <row r="50" s="2" customFormat="1" ht="20.25" customHeight="1" spans="1:15">
      <c r="A50" s="8">
        <v>45</v>
      </c>
      <c r="B50" s="8">
        <v>3</v>
      </c>
      <c r="C50" s="12" t="s">
        <v>63</v>
      </c>
      <c r="D50" s="8">
        <v>13</v>
      </c>
      <c r="E50" s="9" t="s">
        <v>19</v>
      </c>
      <c r="F50" s="8">
        <v>3</v>
      </c>
      <c r="G50" s="10">
        <v>87.82</v>
      </c>
      <c r="H50" s="11">
        <f t="shared" si="11"/>
        <v>16.01</v>
      </c>
      <c r="I50" s="11">
        <v>71.81</v>
      </c>
      <c r="J50" s="16">
        <f t="shared" si="9"/>
        <v>7072.21842657962</v>
      </c>
      <c r="K50" s="16">
        <f t="shared" si="10"/>
        <v>8648.96563462223</v>
      </c>
      <c r="L50" s="17">
        <v>621082.222222222</v>
      </c>
      <c r="M50" s="10"/>
      <c r="N50" s="18" t="s">
        <v>20</v>
      </c>
      <c r="O50" s="20"/>
    </row>
    <row r="51" s="2" customFormat="1" ht="20.25" customHeight="1" spans="1:15">
      <c r="A51" s="8">
        <v>46</v>
      </c>
      <c r="B51" s="8">
        <v>3</v>
      </c>
      <c r="C51" s="12" t="s">
        <v>64</v>
      </c>
      <c r="D51" s="8">
        <v>13</v>
      </c>
      <c r="E51" s="9" t="s">
        <v>22</v>
      </c>
      <c r="F51" s="8">
        <v>3</v>
      </c>
      <c r="G51" s="10">
        <v>112.98</v>
      </c>
      <c r="H51" s="11">
        <f t="shared" si="11"/>
        <v>20.6</v>
      </c>
      <c r="I51" s="11">
        <v>92.38</v>
      </c>
      <c r="J51" s="16">
        <f t="shared" si="9"/>
        <v>6961.11406148581</v>
      </c>
      <c r="K51" s="16">
        <f t="shared" si="10"/>
        <v>8513.38673594573</v>
      </c>
      <c r="L51" s="17">
        <v>786466.666666667</v>
      </c>
      <c r="M51" s="10"/>
      <c r="N51" s="18" t="s">
        <v>20</v>
      </c>
      <c r="O51" s="20"/>
    </row>
    <row r="52" s="2" customFormat="1" ht="20.25" customHeight="1" spans="1:15">
      <c r="A52" s="8">
        <v>47</v>
      </c>
      <c r="B52" s="8">
        <v>3</v>
      </c>
      <c r="C52" s="12" t="s">
        <v>65</v>
      </c>
      <c r="D52" s="8">
        <v>13</v>
      </c>
      <c r="E52" s="9" t="s">
        <v>19</v>
      </c>
      <c r="F52" s="8">
        <v>3</v>
      </c>
      <c r="G52" s="10">
        <v>86.48</v>
      </c>
      <c r="H52" s="11">
        <f t="shared" si="11"/>
        <v>15.77</v>
      </c>
      <c r="I52" s="11">
        <v>70.71</v>
      </c>
      <c r="J52" s="16">
        <f t="shared" si="9"/>
        <v>7183.33076369617</v>
      </c>
      <c r="K52" s="16">
        <f t="shared" si="10"/>
        <v>8785.38317698267</v>
      </c>
      <c r="L52" s="17">
        <v>621214.444444444</v>
      </c>
      <c r="M52" s="10"/>
      <c r="N52" s="18" t="s">
        <v>20</v>
      </c>
      <c r="O52" s="20"/>
    </row>
    <row r="53" s="2" customFormat="1" ht="20.25" customHeight="1" spans="1:15">
      <c r="A53" s="8">
        <v>48</v>
      </c>
      <c r="B53" s="8">
        <v>3</v>
      </c>
      <c r="C53" s="12" t="s">
        <v>66</v>
      </c>
      <c r="D53" s="8">
        <v>13</v>
      </c>
      <c r="E53" s="9" t="s">
        <v>22</v>
      </c>
      <c r="F53" s="8">
        <v>3</v>
      </c>
      <c r="G53" s="10">
        <v>109.94</v>
      </c>
      <c r="H53" s="11">
        <f t="shared" ref="H53" si="14">G53-I53</f>
        <v>20.04</v>
      </c>
      <c r="I53" s="11">
        <v>89.9</v>
      </c>
      <c r="J53" s="16">
        <f t="shared" si="9"/>
        <v>7238.88787823661</v>
      </c>
      <c r="K53" s="16">
        <f t="shared" si="10"/>
        <v>8852.53985910271</v>
      </c>
      <c r="L53" s="17">
        <v>795843.333333333</v>
      </c>
      <c r="M53" s="10"/>
      <c r="N53" s="18" t="s">
        <v>20</v>
      </c>
      <c r="O53" s="20"/>
    </row>
    <row r="54" s="2" customFormat="1" ht="20.25" customHeight="1" spans="1:15">
      <c r="A54" s="8">
        <v>49</v>
      </c>
      <c r="B54" s="8">
        <v>3</v>
      </c>
      <c r="C54" s="12" t="s">
        <v>67</v>
      </c>
      <c r="D54" s="8">
        <v>14</v>
      </c>
      <c r="E54" s="9" t="s">
        <v>19</v>
      </c>
      <c r="F54" s="8">
        <v>3</v>
      </c>
      <c r="G54" s="10">
        <v>87.82</v>
      </c>
      <c r="H54" s="11">
        <f t="shared" si="11"/>
        <v>16.01</v>
      </c>
      <c r="I54" s="11">
        <v>71.81</v>
      </c>
      <c r="J54" s="16">
        <f t="shared" si="9"/>
        <v>7016.66287102407</v>
      </c>
      <c r="K54" s="16">
        <f t="shared" si="10"/>
        <v>8581.0239985146</v>
      </c>
      <c r="L54" s="17">
        <v>616203.333333333</v>
      </c>
      <c r="M54" s="10"/>
      <c r="N54" s="18" t="s">
        <v>20</v>
      </c>
      <c r="O54" s="20"/>
    </row>
    <row r="55" s="2" customFormat="1" ht="20.25" customHeight="1" spans="1:15">
      <c r="A55" s="8">
        <v>50</v>
      </c>
      <c r="B55" s="8">
        <v>3</v>
      </c>
      <c r="C55" s="12" t="s">
        <v>68</v>
      </c>
      <c r="D55" s="8">
        <v>14</v>
      </c>
      <c r="E55" s="9" t="s">
        <v>22</v>
      </c>
      <c r="F55" s="8">
        <v>3</v>
      </c>
      <c r="G55" s="10">
        <v>112.98</v>
      </c>
      <c r="H55" s="11">
        <f t="shared" si="11"/>
        <v>20.6</v>
      </c>
      <c r="I55" s="11">
        <v>92.38</v>
      </c>
      <c r="J55" s="16">
        <f t="shared" si="9"/>
        <v>6905.55850593025</v>
      </c>
      <c r="K55" s="16">
        <f t="shared" si="10"/>
        <v>8445.44273652306</v>
      </c>
      <c r="L55" s="17">
        <v>780190</v>
      </c>
      <c r="M55" s="10"/>
      <c r="N55" s="18" t="s">
        <v>20</v>
      </c>
      <c r="O55" s="20"/>
    </row>
    <row r="56" s="2" customFormat="1" ht="20.25" customHeight="1" spans="1:15">
      <c r="A56" s="8">
        <v>51</v>
      </c>
      <c r="B56" s="8">
        <v>3</v>
      </c>
      <c r="C56" s="12" t="s">
        <v>69</v>
      </c>
      <c r="D56" s="8">
        <v>14</v>
      </c>
      <c r="E56" s="9" t="s">
        <v>19</v>
      </c>
      <c r="F56" s="8">
        <v>3</v>
      </c>
      <c r="G56" s="10">
        <v>86.48</v>
      </c>
      <c r="H56" s="11">
        <f t="shared" si="11"/>
        <v>15.77</v>
      </c>
      <c r="I56" s="11">
        <v>70.71</v>
      </c>
      <c r="J56" s="16">
        <f t="shared" si="9"/>
        <v>7127.77520814061</v>
      </c>
      <c r="K56" s="16">
        <f t="shared" si="10"/>
        <v>8717.43742044973</v>
      </c>
      <c r="L56" s="17">
        <v>616410</v>
      </c>
      <c r="M56" s="10"/>
      <c r="N56" s="18" t="s">
        <v>20</v>
      </c>
      <c r="O56" s="20"/>
    </row>
    <row r="57" s="2" customFormat="1" ht="20.25" customHeight="1" spans="1:15">
      <c r="A57" s="8">
        <v>52</v>
      </c>
      <c r="B57" s="8">
        <v>3</v>
      </c>
      <c r="C57" s="12" t="s">
        <v>70</v>
      </c>
      <c r="D57" s="8">
        <v>14</v>
      </c>
      <c r="E57" s="9" t="s">
        <v>22</v>
      </c>
      <c r="F57" s="8">
        <v>3</v>
      </c>
      <c r="G57" s="10">
        <v>109.94</v>
      </c>
      <c r="H57" s="11">
        <f t="shared" ref="H57" si="15">G57-I57</f>
        <v>20.04</v>
      </c>
      <c r="I57" s="11">
        <v>89.9</v>
      </c>
      <c r="J57" s="16">
        <f t="shared" si="9"/>
        <v>7183.33232268106</v>
      </c>
      <c r="K57" s="16">
        <f t="shared" si="10"/>
        <v>8784.60017303176</v>
      </c>
      <c r="L57" s="17">
        <v>789735.555555556</v>
      </c>
      <c r="M57" s="10"/>
      <c r="N57" s="18" t="s">
        <v>20</v>
      </c>
      <c r="O57" s="20"/>
    </row>
    <row r="58" s="2" customFormat="1" ht="20.25" customHeight="1" spans="1:15">
      <c r="A58" s="8">
        <v>53</v>
      </c>
      <c r="B58" s="8">
        <v>3</v>
      </c>
      <c r="C58" s="12" t="s">
        <v>71</v>
      </c>
      <c r="D58" s="8">
        <v>15</v>
      </c>
      <c r="E58" s="9" t="s">
        <v>19</v>
      </c>
      <c r="F58" s="8">
        <v>3</v>
      </c>
      <c r="G58" s="10">
        <v>87.82</v>
      </c>
      <c r="H58" s="11">
        <f t="shared" si="11"/>
        <v>16.01</v>
      </c>
      <c r="I58" s="11">
        <v>71.81</v>
      </c>
      <c r="J58" s="16">
        <f t="shared" si="9"/>
        <v>7127.77398213518</v>
      </c>
      <c r="K58" s="16">
        <f t="shared" si="10"/>
        <v>8716.90727072986</v>
      </c>
      <c r="L58" s="17">
        <v>625961.111111111</v>
      </c>
      <c r="M58" s="10"/>
      <c r="N58" s="18" t="s">
        <v>20</v>
      </c>
      <c r="O58" s="20"/>
    </row>
    <row r="59" s="2" customFormat="1" ht="20.25" customHeight="1" spans="1:15">
      <c r="A59" s="8">
        <v>54</v>
      </c>
      <c r="B59" s="8">
        <v>3</v>
      </c>
      <c r="C59" s="12" t="s">
        <v>72</v>
      </c>
      <c r="D59" s="8">
        <v>15</v>
      </c>
      <c r="E59" s="9" t="s">
        <v>22</v>
      </c>
      <c r="F59" s="8">
        <v>3</v>
      </c>
      <c r="G59" s="10">
        <v>112.98</v>
      </c>
      <c r="H59" s="11">
        <f t="shared" si="11"/>
        <v>20.6</v>
      </c>
      <c r="I59" s="11">
        <v>92.38</v>
      </c>
      <c r="J59" s="16">
        <f t="shared" si="9"/>
        <v>7016.66961704136</v>
      </c>
      <c r="K59" s="16">
        <f t="shared" si="10"/>
        <v>8581.3307353684</v>
      </c>
      <c r="L59" s="17">
        <v>792743.333333333</v>
      </c>
      <c r="M59" s="10"/>
      <c r="N59" s="18" t="s">
        <v>20</v>
      </c>
      <c r="O59" s="20"/>
    </row>
    <row r="60" s="2" customFormat="1" ht="20.25" customHeight="1" spans="1:15">
      <c r="A60" s="8">
        <v>55</v>
      </c>
      <c r="B60" s="8">
        <v>3</v>
      </c>
      <c r="C60" s="12" t="s">
        <v>73</v>
      </c>
      <c r="D60" s="8">
        <v>15</v>
      </c>
      <c r="E60" s="9" t="s">
        <v>19</v>
      </c>
      <c r="F60" s="8">
        <v>3</v>
      </c>
      <c r="G60" s="10">
        <v>86.48</v>
      </c>
      <c r="H60" s="11">
        <f t="shared" si="11"/>
        <v>15.77</v>
      </c>
      <c r="I60" s="11">
        <v>70.71</v>
      </c>
      <c r="J60" s="16">
        <f t="shared" si="9"/>
        <v>7238.88631925172</v>
      </c>
      <c r="K60" s="16">
        <f t="shared" si="10"/>
        <v>8853.32893351561</v>
      </c>
      <c r="L60" s="17">
        <v>626018.888888889</v>
      </c>
      <c r="M60" s="10"/>
      <c r="N60" s="18" t="s">
        <v>20</v>
      </c>
      <c r="O60" s="20"/>
    </row>
    <row r="61" s="2" customFormat="1" ht="20.25" customHeight="1" spans="1:15">
      <c r="A61" s="8">
        <v>56</v>
      </c>
      <c r="B61" s="8">
        <v>3</v>
      </c>
      <c r="C61" s="12" t="s">
        <v>74</v>
      </c>
      <c r="D61" s="8">
        <v>15</v>
      </c>
      <c r="E61" s="9" t="s">
        <v>22</v>
      </c>
      <c r="F61" s="8">
        <v>3</v>
      </c>
      <c r="G61" s="10">
        <v>109.94</v>
      </c>
      <c r="H61" s="11">
        <f t="shared" ref="H61:H64" si="16">G61-I61</f>
        <v>20.04</v>
      </c>
      <c r="I61" s="11">
        <v>89.9</v>
      </c>
      <c r="J61" s="16">
        <f t="shared" si="9"/>
        <v>7294.44343379217</v>
      </c>
      <c r="K61" s="16">
        <f t="shared" si="10"/>
        <v>8920.47954517365</v>
      </c>
      <c r="L61" s="17">
        <v>801951.111111111</v>
      </c>
      <c r="M61" s="10"/>
      <c r="N61" s="18" t="s">
        <v>20</v>
      </c>
      <c r="O61" s="20"/>
    </row>
    <row r="62" s="2" customFormat="1" ht="20.25" customHeight="1" spans="1:15">
      <c r="A62" s="8">
        <v>57</v>
      </c>
      <c r="B62" s="8">
        <v>3</v>
      </c>
      <c r="C62" s="12" t="s">
        <v>75</v>
      </c>
      <c r="D62" s="8">
        <v>16</v>
      </c>
      <c r="E62" s="9" t="s">
        <v>19</v>
      </c>
      <c r="F62" s="8">
        <v>3</v>
      </c>
      <c r="G62" s="10">
        <v>87.82</v>
      </c>
      <c r="H62" s="11">
        <f t="shared" si="16"/>
        <v>16.01</v>
      </c>
      <c r="I62" s="11">
        <v>71.81</v>
      </c>
      <c r="J62" s="16">
        <f t="shared" si="9"/>
        <v>7016.66287102407</v>
      </c>
      <c r="K62" s="16">
        <f t="shared" si="10"/>
        <v>8581.0239985146</v>
      </c>
      <c r="L62" s="17">
        <v>616203.333333333</v>
      </c>
      <c r="M62" s="10"/>
      <c r="N62" s="18" t="s">
        <v>20</v>
      </c>
      <c r="O62" s="20"/>
    </row>
    <row r="63" s="2" customFormat="1" ht="20.25" customHeight="1" spans="1:15">
      <c r="A63" s="8">
        <v>58</v>
      </c>
      <c r="B63" s="8">
        <v>3</v>
      </c>
      <c r="C63" s="12" t="s">
        <v>76</v>
      </c>
      <c r="D63" s="8">
        <v>16</v>
      </c>
      <c r="E63" s="9" t="s">
        <v>22</v>
      </c>
      <c r="F63" s="8">
        <v>3</v>
      </c>
      <c r="G63" s="10">
        <v>112.98</v>
      </c>
      <c r="H63" s="11">
        <f t="shared" si="16"/>
        <v>20.6</v>
      </c>
      <c r="I63" s="11">
        <v>92.38</v>
      </c>
      <c r="J63" s="16">
        <f t="shared" si="9"/>
        <v>6905.55850593025</v>
      </c>
      <c r="K63" s="16">
        <f t="shared" si="10"/>
        <v>8445.44273652306</v>
      </c>
      <c r="L63" s="17">
        <v>780190</v>
      </c>
      <c r="M63" s="10"/>
      <c r="N63" s="18" t="s">
        <v>20</v>
      </c>
      <c r="O63" s="20"/>
    </row>
    <row r="64" s="2" customFormat="1" ht="20.25" customHeight="1" spans="1:15">
      <c r="A64" s="8">
        <v>59</v>
      </c>
      <c r="B64" s="8">
        <v>3</v>
      </c>
      <c r="C64" s="12" t="s">
        <v>77</v>
      </c>
      <c r="D64" s="8">
        <v>16</v>
      </c>
      <c r="E64" s="9" t="s">
        <v>19</v>
      </c>
      <c r="F64" s="8">
        <v>3</v>
      </c>
      <c r="G64" s="10">
        <v>86.48</v>
      </c>
      <c r="H64" s="11">
        <f t="shared" si="16"/>
        <v>15.77</v>
      </c>
      <c r="I64" s="11">
        <v>70.71</v>
      </c>
      <c r="J64" s="16">
        <f t="shared" si="9"/>
        <v>7127.77520814061</v>
      </c>
      <c r="K64" s="16">
        <f t="shared" si="10"/>
        <v>8717.43742044973</v>
      </c>
      <c r="L64" s="17">
        <v>616410</v>
      </c>
      <c r="M64" s="10"/>
      <c r="N64" s="18" t="s">
        <v>20</v>
      </c>
      <c r="O64" s="20"/>
    </row>
    <row r="65" s="2" customFormat="1" ht="20.25" customHeight="1" spans="1:15">
      <c r="A65" s="8">
        <v>60</v>
      </c>
      <c r="B65" s="8">
        <v>3</v>
      </c>
      <c r="C65" s="12" t="s">
        <v>78</v>
      </c>
      <c r="D65" s="8">
        <v>16</v>
      </c>
      <c r="E65" s="9" t="s">
        <v>22</v>
      </c>
      <c r="F65" s="8">
        <v>3</v>
      </c>
      <c r="G65" s="10">
        <v>109.94</v>
      </c>
      <c r="H65" s="11">
        <f t="shared" ref="H65:H68" si="17">G65-I65</f>
        <v>20.04</v>
      </c>
      <c r="I65" s="11">
        <v>89.9</v>
      </c>
      <c r="J65" s="16">
        <f t="shared" si="9"/>
        <v>7183.33232268106</v>
      </c>
      <c r="K65" s="16">
        <f t="shared" si="10"/>
        <v>8784.60017303176</v>
      </c>
      <c r="L65" s="17">
        <v>789735.555555556</v>
      </c>
      <c r="M65" s="10"/>
      <c r="N65" s="18" t="s">
        <v>20</v>
      </c>
      <c r="O65" s="20"/>
    </row>
    <row r="66" s="2" customFormat="1" ht="20.25" customHeight="1" spans="1:15">
      <c r="A66" s="8">
        <v>61</v>
      </c>
      <c r="B66" s="8">
        <v>3</v>
      </c>
      <c r="C66" s="12" t="s">
        <v>79</v>
      </c>
      <c r="D66" s="8">
        <v>17</v>
      </c>
      <c r="E66" s="9" t="s">
        <v>19</v>
      </c>
      <c r="F66" s="8">
        <v>3</v>
      </c>
      <c r="G66" s="10">
        <v>87.82</v>
      </c>
      <c r="H66" s="11">
        <f t="shared" si="17"/>
        <v>16.01</v>
      </c>
      <c r="I66" s="11">
        <v>71.81</v>
      </c>
      <c r="J66" s="16">
        <f t="shared" si="9"/>
        <v>6794.44064880184</v>
      </c>
      <c r="K66" s="16">
        <f t="shared" si="10"/>
        <v>8309.25745408408</v>
      </c>
      <c r="L66" s="17">
        <v>596687.777777778</v>
      </c>
      <c r="M66" s="10"/>
      <c r="N66" s="18" t="s">
        <v>20</v>
      </c>
      <c r="O66" s="20"/>
    </row>
    <row r="67" s="2" customFormat="1" ht="20.25" customHeight="1" spans="1:15">
      <c r="A67" s="8">
        <v>62</v>
      </c>
      <c r="B67" s="8">
        <v>3</v>
      </c>
      <c r="C67" s="12" t="s">
        <v>80</v>
      </c>
      <c r="D67" s="8">
        <v>17</v>
      </c>
      <c r="E67" s="9" t="s">
        <v>22</v>
      </c>
      <c r="F67" s="8">
        <v>3</v>
      </c>
      <c r="G67" s="10">
        <v>112.98</v>
      </c>
      <c r="H67" s="11">
        <f t="shared" si="17"/>
        <v>20.6</v>
      </c>
      <c r="I67" s="11">
        <v>92.38</v>
      </c>
      <c r="J67" s="16">
        <f t="shared" si="9"/>
        <v>6683.33628370803</v>
      </c>
      <c r="K67" s="16">
        <f t="shared" si="10"/>
        <v>8173.66673883236</v>
      </c>
      <c r="L67" s="17">
        <v>755083.333333333</v>
      </c>
      <c r="M67" s="10"/>
      <c r="N67" s="18" t="s">
        <v>20</v>
      </c>
      <c r="O67" s="20"/>
    </row>
    <row r="68" s="2" customFormat="1" ht="20.25" customHeight="1" spans="1:15">
      <c r="A68" s="8">
        <v>63</v>
      </c>
      <c r="B68" s="8">
        <v>3</v>
      </c>
      <c r="C68" s="12" t="s">
        <v>81</v>
      </c>
      <c r="D68" s="8">
        <v>17</v>
      </c>
      <c r="E68" s="9" t="s">
        <v>19</v>
      </c>
      <c r="F68" s="8">
        <v>3</v>
      </c>
      <c r="G68" s="10">
        <v>86.48</v>
      </c>
      <c r="H68" s="11">
        <f t="shared" si="17"/>
        <v>15.77</v>
      </c>
      <c r="I68" s="11">
        <v>70.71</v>
      </c>
      <c r="J68" s="16">
        <f t="shared" si="9"/>
        <v>6905.55298591839</v>
      </c>
      <c r="K68" s="16">
        <f t="shared" si="10"/>
        <v>8445.65439431795</v>
      </c>
      <c r="L68" s="17">
        <v>597192.222222222</v>
      </c>
      <c r="M68" s="10"/>
      <c r="N68" s="18" t="s">
        <v>20</v>
      </c>
      <c r="O68" s="20"/>
    </row>
    <row r="69" s="2" customFormat="1" ht="20.25" customHeight="1" spans="1:15">
      <c r="A69" s="8">
        <v>64</v>
      </c>
      <c r="B69" s="8">
        <v>3</v>
      </c>
      <c r="C69" s="12" t="s">
        <v>82</v>
      </c>
      <c r="D69" s="8">
        <v>17</v>
      </c>
      <c r="E69" s="9" t="s">
        <v>22</v>
      </c>
      <c r="F69" s="8">
        <v>3</v>
      </c>
      <c r="G69" s="10">
        <v>109.94</v>
      </c>
      <c r="H69" s="11">
        <f t="shared" ref="H69" si="18">G69-I69</f>
        <v>20.04</v>
      </c>
      <c r="I69" s="11">
        <v>89.9</v>
      </c>
      <c r="J69" s="16">
        <f t="shared" si="9"/>
        <v>6961.11010045884</v>
      </c>
      <c r="K69" s="16">
        <f t="shared" si="10"/>
        <v>8512.84142874799</v>
      </c>
      <c r="L69" s="17">
        <v>765304.444444444</v>
      </c>
      <c r="M69" s="10"/>
      <c r="N69" s="18" t="s">
        <v>20</v>
      </c>
      <c r="O69" s="20"/>
    </row>
    <row r="70" s="2" customFormat="1" ht="24.95" customHeight="1" spans="1:15">
      <c r="A70" s="22" t="s">
        <v>83</v>
      </c>
      <c r="B70" s="22"/>
      <c r="C70" s="22"/>
      <c r="D70" s="22"/>
      <c r="E70" s="22"/>
      <c r="F70" s="23"/>
      <c r="G70" s="24">
        <f>SUM(G6:G69)</f>
        <v>6355.51999999999</v>
      </c>
      <c r="H70" s="24">
        <f>SUM(H6:H69)</f>
        <v>1158.72</v>
      </c>
      <c r="I70" s="24">
        <f>SUM(I6:I69)</f>
        <v>5196.8</v>
      </c>
      <c r="J70" s="33">
        <f t="shared" si="9"/>
        <v>6876.01901978533</v>
      </c>
      <c r="K70" s="33">
        <f t="shared" ref="K70" si="19">L70/I70</f>
        <v>8409.15109310075</v>
      </c>
      <c r="L70" s="33">
        <f>SUM(L6:L69)</f>
        <v>43700676.400626</v>
      </c>
      <c r="M70" s="24"/>
      <c r="N70" s="34"/>
      <c r="O70" s="34"/>
    </row>
    <row r="71" s="2" customFormat="1" ht="39.95" customHeight="1" spans="1:15">
      <c r="A71" s="25" t="s">
        <v>84</v>
      </c>
      <c r="B71" s="26"/>
      <c r="C71" s="26"/>
      <c r="D71" s="26"/>
      <c r="E71" s="26"/>
      <c r="F71" s="26"/>
      <c r="G71" s="26"/>
      <c r="H71" s="27"/>
      <c r="I71" s="27"/>
      <c r="J71" s="26"/>
      <c r="K71" s="26"/>
      <c r="L71" s="26"/>
      <c r="M71" s="26"/>
      <c r="N71" s="26"/>
      <c r="O71" s="35"/>
    </row>
    <row r="72" s="2" customFormat="1" ht="62" customHeight="1" spans="1:15">
      <c r="A72" s="28" t="s">
        <v>85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  <row r="73" s="2" customFormat="1" ht="24.95" customHeight="1" spans="1:15">
      <c r="A73" s="30" t="s">
        <v>86</v>
      </c>
      <c r="B73" s="30"/>
      <c r="C73" s="30"/>
      <c r="D73" s="30"/>
      <c r="E73" s="30"/>
      <c r="F73" s="30"/>
      <c r="G73" s="30"/>
      <c r="H73" s="31"/>
      <c r="I73" s="31"/>
      <c r="J73" s="30"/>
      <c r="K73" s="30" t="s">
        <v>87</v>
      </c>
      <c r="L73" s="30"/>
      <c r="M73" s="30"/>
      <c r="N73" s="36"/>
      <c r="O73" s="36"/>
    </row>
    <row r="74" s="2" customFormat="1" ht="24.95" customHeight="1" spans="1:15">
      <c r="A74" s="30" t="s">
        <v>88</v>
      </c>
      <c r="B74" s="30"/>
      <c r="C74" s="30"/>
      <c r="D74" s="30"/>
      <c r="E74" s="30"/>
      <c r="F74" s="30"/>
      <c r="G74" s="30"/>
      <c r="H74" s="31"/>
      <c r="I74" s="31"/>
      <c r="J74" s="30"/>
      <c r="K74" s="30" t="s">
        <v>89</v>
      </c>
      <c r="L74" s="30"/>
      <c r="M74" s="30"/>
      <c r="N74" s="36"/>
      <c r="O74" s="36"/>
    </row>
    <row r="75" s="2" customFormat="1" ht="24.95" customHeight="1" spans="1:15">
      <c r="A75" s="30" t="s">
        <v>90</v>
      </c>
      <c r="B75" s="30"/>
      <c r="C75" s="30"/>
      <c r="D75" s="30"/>
      <c r="E75" s="30"/>
      <c r="F75" s="32"/>
      <c r="G75" s="32"/>
      <c r="H75" s="31"/>
      <c r="I75" s="31"/>
      <c r="J75" s="32"/>
      <c r="K75" s="30"/>
      <c r="L75" s="30"/>
      <c r="M75" s="30"/>
      <c r="N75" s="36"/>
      <c r="O75" s="36"/>
    </row>
    <row r="76" s="2" customFormat="1" ht="24.95" customHeight="1"/>
    <row r="77" s="2" customFormat="1" ht="24.95" customHeight="1"/>
    <row r="78" s="2" customFormat="1" ht="24.95" customHeight="1"/>
    <row r="79" s="2" customFormat="1" ht="24.95" customHeight="1"/>
    <row r="80" s="2" customFormat="1" ht="24.95" customHeight="1"/>
    <row r="81" s="2" customFormat="1" ht="24.95" customHeight="1"/>
    <row r="82" s="2" customFormat="1" ht="24.95" customHeight="1"/>
    <row r="83" s="2" customFormat="1" ht="24.95" customHeight="1"/>
    <row r="84" s="2" customFormat="1" ht="24.95" customHeight="1"/>
    <row r="85" s="2" customFormat="1" ht="30.95" customHeight="1"/>
    <row r="86" s="1" customFormat="1" ht="42" customHeight="1" spans="8:9">
      <c r="H86" s="2"/>
      <c r="I86" s="2"/>
    </row>
    <row r="87" s="1" customFormat="1" ht="51.95" customHeight="1" spans="8:9">
      <c r="H87" s="2"/>
      <c r="I87" s="2"/>
    </row>
    <row r="88" s="1" customFormat="1" ht="27" customHeight="1" spans="8:9">
      <c r="H88" s="2"/>
      <c r="I88" s="2"/>
    </row>
    <row r="89" s="1" customFormat="1" ht="26.1" customHeight="1" spans="8:9">
      <c r="H89" s="2"/>
      <c r="I89" s="2"/>
    </row>
    <row r="90" s="1" customFormat="1" spans="8:9">
      <c r="H90" s="2"/>
      <c r="I90" s="2"/>
    </row>
    <row r="91" s="1" customFormat="1" spans="8:9">
      <c r="H91" s="2"/>
      <c r="I91" s="2"/>
    </row>
    <row r="92" s="1" customFormat="1" spans="8:9">
      <c r="H92" s="2"/>
      <c r="I92" s="2"/>
    </row>
  </sheetData>
  <autoFilter ref="A4:O92">
    <extLst/>
  </autoFilter>
  <mergeCells count="31">
    <mergeCell ref="A1:B1"/>
    <mergeCell ref="A2:O2"/>
    <mergeCell ref="A3:H3"/>
    <mergeCell ref="J3:N3"/>
    <mergeCell ref="A70:F70"/>
    <mergeCell ref="A71:O71"/>
    <mergeCell ref="A72:O72"/>
    <mergeCell ref="A73:E73"/>
    <mergeCell ref="K73:L73"/>
    <mergeCell ref="A74:E74"/>
    <mergeCell ref="K74:L74"/>
    <mergeCell ref="A75:E75"/>
    <mergeCell ref="K75:L7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24"/>
    <mergeCell ref="O25:O47"/>
    <mergeCell ref="O48:O69"/>
  </mergeCells>
  <pageMargins left="0.393055555555556" right="0.393055555555556" top="0.511805555555556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3号楼住宅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~影子*</cp:lastModifiedBy>
  <dcterms:created xsi:type="dcterms:W3CDTF">2022-07-18T08:56:00Z</dcterms:created>
  <cp:lastPrinted>2023-09-14T08:03:00Z</cp:lastPrinted>
  <dcterms:modified xsi:type="dcterms:W3CDTF">2023-09-14T08:22:33Z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8A003CF18A90497B8A1A44AC910416DC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