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<sst xmlns="http://schemas.openxmlformats.org/spreadsheetml/2006/main" count="89" uniqueCount="53">
  <si>
    <t>附件2</t>
  </si>
  <si>
    <t>清远市新建商品住房销售价格备案表</t>
  </si>
  <si>
    <t>房地产开发企业名称或中介服务机构名称：清远市朝南房地产开发有限公司</t>
  </si>
  <si>
    <t>项目(楼盘)名称：朝南维港天悦3号楼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</si>
  <si>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</si>
  <si>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</si>
  <si>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</si>
  <si>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</si>
  <si>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</si>
  <si>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</si>
  <si>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</si>
  <si>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</si>
  <si>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</si>
  <si>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</si>
  <si>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</si>
  <si>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</si>
  <si>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</si>
  <si>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</si>
  <si>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</si>
  <si>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</t>
  </si>
  <si>
    <t>4房2厅2卫2阳</t>
  </si>
  <si>
    <t>待售</t>
  </si>
  <si>
    <t>2</t>
  </si>
  <si>
    <t>3</t>
  </si>
  <si>
    <t>3房2厅1卫2阳</t>
  </si>
  <si>
    <t>4</t>
  </si>
  <si>
    <t>4房2厅3卫2阳</t>
  </si>
  <si>
    <t>5</t>
  </si>
  <si>
    <t>6</t>
  </si>
  <si>
    <t>7</t>
  </si>
  <si>
    <t>8</t>
  </si>
  <si>
    <t>9</t>
  </si>
  <si>
    <t>10</t>
  </si>
  <si>
    <t>11</t>
  </si>
  <si>
    <t>3房2厅2卫2阳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</si>
  <si>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</si>
  <si>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</si>
  <si>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</si>
  <si>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</si>
  <si>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</si>
  <si>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</si>
  <si>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</si>
  <si>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</si>
  <si>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</si>
  <si>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</si>
  <si>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2房1厅1卫1阳</t>
  </si>
  <si>
    <t>本楼栋总面积/均价</t>
  </si>
  <si>
    <t xml:space="preserve">   本栋销售住宅共21套，销售住宅总建筑面积：2918.58㎡，套内面积：479.12㎡，分摊面积2439.46㎡，原销售均价：11417元/㎡（建筑面积），13659元/㎡（套内建筑面积）。调整后销售均价：11237元/㎡（建筑面积），13444元/㎡（套内建筑面积）。</t>
  </si>
  <si>
    <t>注：1.销售价格构成包括合理的开发建设成本、费用、税金和利润等；与商品房配套建设的各项基础设施，包括供水、供电、供气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</si>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</sst>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mbria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Alignment="0" applyProtection="0"/>
    <xf numFmtId="44" fontId="0" fillId="0" borderId="0" applyFont="0" applyAlignment="0" applyProtection="0"/>
    <xf numFmtId="9" fontId="0" fillId="0" borderId="0" applyFont="0" applyAlignment="0" applyProtection="0"/>
    <xf numFmtId="41" fontId="0" fillId="0" borderId="0" applyFont="0" applyAlignment="0" applyProtection="0"/>
    <xf numFmtId="42" fontId="0" fillId="0" borderId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5" fillId="33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0" fillId="0" borderId="12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vertical="center" wrapText="1"/>
    </xf>
    <xf numFmtId="0" fontId="1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SheetLayoutView="100" workbookViewId="0" topLeftCell="A12">
      <selection activeCell="O6" sqref="O6:O27"/>
    </sheetView>
  </sheetViews>
  <sheetFormatPr defaultColWidth="8.625" defaultRowHeight="14.25"/>
  <cols>
    <col min="1" max="1" width="3.875" style="2" customWidth="1"/>
    <col min="2" max="2" width="7.00390625" style="2" customWidth="1"/>
    <col min="3" max="3" width="6.25390625" style="2" customWidth="1"/>
    <col min="4" max="4" width="5.25390625" style="2" customWidth="1"/>
    <col min="5" max="5" width="12.75390625" style="2" customWidth="1"/>
    <col min="6" max="6" width="5.125" style="2" customWidth="1"/>
    <col min="7" max="7" width="11.00390625" style="2" customWidth="1"/>
    <col min="8" max="8" width="9.00390625" style="2" customWidth="1"/>
    <col min="9" max="9" width="10.375" style="2" customWidth="1"/>
    <col min="10" max="10" width="10.625" style="3" customWidth="1"/>
    <col min="11" max="11" width="11.125" style="2" customWidth="1"/>
    <col min="12" max="12" width="12.00390625" style="2" customWidth="1"/>
    <col min="13" max="13" width="7.25390625" style="2" customWidth="1"/>
    <col min="14" max="14" width="7.125" style="2" customWidth="1"/>
    <col min="15" max="15" width="8.875" style="2" customWidth="1"/>
    <col min="16" max="32" width="9.00390625" style="2" customWidth="1"/>
    <col min="33" max="224" width="8.625" style="2" customWidth="1"/>
    <col min="225" max="255" width="9.00390625" style="2" customWidth="1"/>
  </cols>
  <sheetData>
    <row r="1" spans="1:2" ht="18" customHeight="1">
      <c r="A1" s="4" t="s">
        <v>0</v>
      </c>
      <c r="B1" s="4"/>
    </row>
    <row r="2" spans="1:15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21"/>
      <c r="K2" s="5"/>
      <c r="L2" s="5"/>
      <c r="M2" s="5"/>
      <c r="N2" s="5"/>
      <c r="O2" s="5"/>
    </row>
    <row r="3" spans="1:15" ht="30" customHeight="1">
      <c r="A3" s="6" t="s">
        <v>2</v>
      </c>
      <c r="B3" s="7"/>
      <c r="C3" s="7"/>
      <c r="D3" s="7"/>
      <c r="E3" s="7"/>
      <c r="F3" s="7"/>
      <c r="G3" s="8"/>
      <c r="H3" s="8"/>
      <c r="K3" s="22" t="s">
        <v>3</v>
      </c>
      <c r="M3" s="8"/>
      <c r="N3" s="23"/>
      <c r="O3" s="23"/>
    </row>
    <row r="4" spans="1:15" ht="30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4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9" t="s">
        <v>18</v>
      </c>
    </row>
    <row r="5" spans="1:15" ht="14.25">
      <c r="A5" s="9"/>
      <c r="B5" s="10"/>
      <c r="C5" s="10"/>
      <c r="D5" s="10"/>
      <c r="E5" s="10"/>
      <c r="F5" s="10"/>
      <c r="G5" s="10"/>
      <c r="H5" s="10"/>
      <c r="I5" s="10"/>
      <c r="J5" s="24"/>
      <c r="K5" s="10"/>
      <c r="L5" s="10"/>
      <c r="M5" s="10"/>
      <c r="N5" s="10"/>
      <c r="O5" s="9"/>
    </row>
    <row r="6" spans="1:15" ht="14.25">
      <c r="A6" s="34" t="s">
        <v>19</v>
      </c>
      <c r="B6" s="12">
        <v>3</v>
      </c>
      <c r="C6" s="12">
        <v>3001</v>
      </c>
      <c r="D6" s="12">
        <v>30</v>
      </c>
      <c r="E6" s="13" t="s">
        <v>20</v>
      </c>
      <c r="F6" s="12">
        <v>3</v>
      </c>
      <c r="G6" s="12">
        <v>142.8</v>
      </c>
      <c r="H6" s="12">
        <v>23.44</v>
      </c>
      <c r="I6" s="12">
        <v>119.36</v>
      </c>
      <c r="J6" s="25">
        <f aca="true" t="shared" si="0" ref="J6:J24">L6/G6</f>
        <v>13404.535199999998</v>
      </c>
      <c r="K6" s="13">
        <f aca="true" t="shared" si="1" ref="K6:K27">L6/I6</f>
        <v>16036.927166219839</v>
      </c>
      <c r="L6" s="13">
        <v>1914167.62656</v>
      </c>
      <c r="M6" s="10"/>
      <c r="N6" s="12" t="s">
        <v>21</v>
      </c>
      <c r="O6" s="26"/>
    </row>
    <row r="7" spans="1:15" ht="14.25">
      <c r="A7" s="34" t="s">
        <v>22</v>
      </c>
      <c r="B7" s="12">
        <v>3</v>
      </c>
      <c r="C7" s="12">
        <v>3101</v>
      </c>
      <c r="D7" s="12">
        <v>31</v>
      </c>
      <c r="E7" s="13" t="s">
        <v>20</v>
      </c>
      <c r="F7" s="12">
        <v>3</v>
      </c>
      <c r="G7" s="12">
        <v>142.8</v>
      </c>
      <c r="H7" s="12">
        <v>23.44</v>
      </c>
      <c r="I7" s="12">
        <v>119.36</v>
      </c>
      <c r="J7" s="25">
        <f t="shared" si="0"/>
        <v>13567.29885</v>
      </c>
      <c r="K7" s="13">
        <f t="shared" si="1"/>
        <v>16231.654455261394</v>
      </c>
      <c r="L7" s="13">
        <v>1937410.27578</v>
      </c>
      <c r="M7" s="10"/>
      <c r="N7" s="12" t="s">
        <v>21</v>
      </c>
      <c r="O7" s="26"/>
    </row>
    <row r="8" spans="1:15" ht="14.25">
      <c r="A8" s="34" t="s">
        <v>23</v>
      </c>
      <c r="B8" s="12">
        <v>3</v>
      </c>
      <c r="C8" s="12">
        <v>3201</v>
      </c>
      <c r="D8" s="12">
        <v>32</v>
      </c>
      <c r="E8" s="13" t="s">
        <v>24</v>
      </c>
      <c r="F8" s="12">
        <v>3</v>
      </c>
      <c r="G8" s="12">
        <v>103.94</v>
      </c>
      <c r="H8" s="12">
        <v>17.06</v>
      </c>
      <c r="I8" s="12">
        <v>86.88</v>
      </c>
      <c r="J8" s="25">
        <f t="shared" si="0"/>
        <v>12925.041000000001</v>
      </c>
      <c r="K8" s="13">
        <f t="shared" si="1"/>
        <v>15463.038231353594</v>
      </c>
      <c r="L8" s="13">
        <v>1343428.76154</v>
      </c>
      <c r="M8" s="10"/>
      <c r="N8" s="12" t="s">
        <v>21</v>
      </c>
      <c r="O8" s="26"/>
    </row>
    <row r="9" spans="1:15" ht="14.25">
      <c r="A9" s="34" t="s">
        <v>25</v>
      </c>
      <c r="B9" s="12">
        <v>3</v>
      </c>
      <c r="C9" s="12">
        <v>302</v>
      </c>
      <c r="D9" s="12">
        <v>3</v>
      </c>
      <c r="E9" s="13" t="s">
        <v>26</v>
      </c>
      <c r="F9" s="12">
        <v>3</v>
      </c>
      <c r="G9" s="12">
        <v>156.37</v>
      </c>
      <c r="H9" s="12">
        <v>25.67</v>
      </c>
      <c r="I9" s="12">
        <v>130.7</v>
      </c>
      <c r="J9" s="25">
        <f t="shared" si="0"/>
        <v>10320.484565325829</v>
      </c>
      <c r="K9" s="13">
        <f t="shared" si="1"/>
        <v>12347.468794797247</v>
      </c>
      <c r="L9" s="13">
        <v>1613814.17148</v>
      </c>
      <c r="M9" s="10"/>
      <c r="N9" s="12" t="s">
        <v>21</v>
      </c>
      <c r="O9" s="26"/>
    </row>
    <row r="10" spans="1:15" ht="14.25">
      <c r="A10" s="34" t="s">
        <v>27</v>
      </c>
      <c r="B10" s="12">
        <v>3</v>
      </c>
      <c r="C10" s="12">
        <v>502</v>
      </c>
      <c r="D10" s="12">
        <v>5</v>
      </c>
      <c r="E10" s="13" t="s">
        <v>26</v>
      </c>
      <c r="F10" s="12">
        <v>3</v>
      </c>
      <c r="G10" s="12">
        <v>156.37</v>
      </c>
      <c r="H10" s="12">
        <v>25.67</v>
      </c>
      <c r="I10" s="12">
        <v>130.7</v>
      </c>
      <c r="J10" s="25">
        <f t="shared" si="0"/>
        <v>10022.681259832449</v>
      </c>
      <c r="K10" s="13">
        <f t="shared" si="1"/>
        <v>11991.175735271616</v>
      </c>
      <c r="L10" s="13">
        <v>1567246.6686</v>
      </c>
      <c r="M10" s="10"/>
      <c r="N10" s="12" t="s">
        <v>21</v>
      </c>
      <c r="O10" s="26"/>
    </row>
    <row r="11" spans="1:15" ht="14.25">
      <c r="A11" s="34" t="s">
        <v>28</v>
      </c>
      <c r="B11" s="12">
        <v>3</v>
      </c>
      <c r="C11" s="12">
        <v>2402</v>
      </c>
      <c r="D11" s="12">
        <v>24</v>
      </c>
      <c r="E11" s="13" t="s">
        <v>26</v>
      </c>
      <c r="F11" s="12">
        <v>3</v>
      </c>
      <c r="G11" s="12">
        <v>156.37</v>
      </c>
      <c r="H11" s="12">
        <v>25.67</v>
      </c>
      <c r="I11" s="12">
        <v>130.7</v>
      </c>
      <c r="J11" s="25">
        <f t="shared" si="0"/>
        <v>11990.208</v>
      </c>
      <c r="K11" s="13">
        <f t="shared" si="1"/>
        <v>14345.1325551645</v>
      </c>
      <c r="L11" s="13">
        <v>1874908.82496</v>
      </c>
      <c r="M11" s="10"/>
      <c r="N11" s="12" t="s">
        <v>21</v>
      </c>
      <c r="O11" s="26"/>
    </row>
    <row r="12" spans="1:15" ht="14.25">
      <c r="A12" s="34" t="s">
        <v>29</v>
      </c>
      <c r="B12" s="12">
        <v>3</v>
      </c>
      <c r="C12" s="12">
        <v>2702</v>
      </c>
      <c r="D12" s="12">
        <v>27</v>
      </c>
      <c r="E12" s="13" t="s">
        <v>26</v>
      </c>
      <c r="F12" s="12">
        <v>3</v>
      </c>
      <c r="G12" s="12">
        <v>156.37</v>
      </c>
      <c r="H12" s="12">
        <v>25.67</v>
      </c>
      <c r="I12" s="12">
        <v>130.7</v>
      </c>
      <c r="J12" s="25">
        <f t="shared" si="0"/>
        <v>13078.00935</v>
      </c>
      <c r="K12" s="13">
        <f t="shared" si="1"/>
        <v>15646.582418205817</v>
      </c>
      <c r="L12" s="13">
        <v>2045008.3220595</v>
      </c>
      <c r="M12" s="10"/>
      <c r="N12" s="12" t="s">
        <v>21</v>
      </c>
      <c r="O12" s="26"/>
    </row>
    <row r="13" spans="1:15" ht="14.25">
      <c r="A13" s="34" t="s">
        <v>30</v>
      </c>
      <c r="B13" s="12">
        <v>3</v>
      </c>
      <c r="C13" s="12">
        <v>2802</v>
      </c>
      <c r="D13" s="12">
        <v>28</v>
      </c>
      <c r="E13" s="13" t="s">
        <v>26</v>
      </c>
      <c r="F13" s="12">
        <v>3</v>
      </c>
      <c r="G13" s="12">
        <v>156.37</v>
      </c>
      <c r="H13" s="12">
        <v>25.67</v>
      </c>
      <c r="I13" s="12">
        <v>130.7</v>
      </c>
      <c r="J13" s="25">
        <f t="shared" si="0"/>
        <v>9924.339707104944</v>
      </c>
      <c r="K13" s="13">
        <f t="shared" si="1"/>
        <v>11873.519510328999</v>
      </c>
      <c r="L13" s="13">
        <v>1551869</v>
      </c>
      <c r="M13" s="10"/>
      <c r="N13" s="12" t="s">
        <v>21</v>
      </c>
      <c r="O13" s="26"/>
    </row>
    <row r="14" spans="1:15" ht="14.25">
      <c r="A14" s="34" t="s">
        <v>31</v>
      </c>
      <c r="B14" s="12">
        <v>3</v>
      </c>
      <c r="C14" s="12">
        <v>3002</v>
      </c>
      <c r="D14" s="12">
        <v>30</v>
      </c>
      <c r="E14" s="13" t="s">
        <v>26</v>
      </c>
      <c r="F14" s="12">
        <v>3</v>
      </c>
      <c r="G14" s="12">
        <v>156.37</v>
      </c>
      <c r="H14" s="12">
        <v>25.67</v>
      </c>
      <c r="I14" s="12">
        <v>130.7</v>
      </c>
      <c r="J14" s="25">
        <f t="shared" si="0"/>
        <v>13566.3003</v>
      </c>
      <c r="K14" s="13">
        <f t="shared" si="1"/>
        <v>16230.775653488907</v>
      </c>
      <c r="L14" s="13">
        <v>2121362.377911</v>
      </c>
      <c r="M14" s="10"/>
      <c r="N14" s="12" t="s">
        <v>21</v>
      </c>
      <c r="O14" s="26"/>
    </row>
    <row r="15" spans="1:15" ht="14.25">
      <c r="A15" s="34" t="s">
        <v>32</v>
      </c>
      <c r="B15" s="12">
        <v>3</v>
      </c>
      <c r="C15" s="12">
        <v>3102</v>
      </c>
      <c r="D15" s="12">
        <v>31</v>
      </c>
      <c r="E15" s="13" t="s">
        <v>26</v>
      </c>
      <c r="F15" s="12">
        <v>3</v>
      </c>
      <c r="G15" s="12">
        <v>156.37</v>
      </c>
      <c r="H15" s="12">
        <v>25.67</v>
      </c>
      <c r="I15" s="12">
        <v>130.7</v>
      </c>
      <c r="J15" s="25">
        <f t="shared" si="0"/>
        <v>13729.063950000002</v>
      </c>
      <c r="K15" s="13">
        <f t="shared" si="1"/>
        <v>16425.506731916605</v>
      </c>
      <c r="L15" s="13">
        <v>2146813.7298615</v>
      </c>
      <c r="M15" s="10"/>
      <c r="N15" s="12" t="s">
        <v>21</v>
      </c>
      <c r="O15" s="26"/>
    </row>
    <row r="16" spans="1:15" ht="14.25">
      <c r="A16" s="34" t="s">
        <v>33</v>
      </c>
      <c r="B16" s="12">
        <v>3</v>
      </c>
      <c r="C16" s="12">
        <v>3202</v>
      </c>
      <c r="D16" s="12">
        <v>32</v>
      </c>
      <c r="E16" s="13" t="s">
        <v>34</v>
      </c>
      <c r="F16" s="12">
        <v>3</v>
      </c>
      <c r="G16" s="12">
        <v>106.52</v>
      </c>
      <c r="H16" s="12">
        <v>17.49</v>
      </c>
      <c r="I16" s="12">
        <v>89.03</v>
      </c>
      <c r="J16" s="25">
        <f t="shared" si="0"/>
        <v>13080.054000000002</v>
      </c>
      <c r="K16" s="13">
        <f t="shared" si="1"/>
        <v>15649.638909131754</v>
      </c>
      <c r="L16" s="13">
        <v>1393287.35208</v>
      </c>
      <c r="M16" s="10"/>
      <c r="N16" s="12" t="s">
        <v>21</v>
      </c>
      <c r="O16" s="26"/>
    </row>
    <row r="17" spans="1:15" ht="14.25">
      <c r="A17" s="34" t="s">
        <v>35</v>
      </c>
      <c r="B17" s="12">
        <v>3</v>
      </c>
      <c r="C17" s="12">
        <v>203</v>
      </c>
      <c r="D17" s="12">
        <v>2</v>
      </c>
      <c r="E17" s="13" t="s">
        <v>26</v>
      </c>
      <c r="F17" s="12">
        <v>3</v>
      </c>
      <c r="G17" s="12">
        <v>155.7</v>
      </c>
      <c r="H17" s="12">
        <v>25.56</v>
      </c>
      <c r="I17" s="12">
        <v>130.14</v>
      </c>
      <c r="J17" s="25">
        <f t="shared" si="0"/>
        <v>9156.7035</v>
      </c>
      <c r="K17" s="13">
        <f t="shared" si="1"/>
        <v>10955.115529045645</v>
      </c>
      <c r="L17" s="13">
        <v>1425698.73495</v>
      </c>
      <c r="M17" s="10"/>
      <c r="N17" s="12" t="s">
        <v>21</v>
      </c>
      <c r="O17" s="26"/>
    </row>
    <row r="18" spans="1:15" ht="14.25">
      <c r="A18" s="34" t="s">
        <v>36</v>
      </c>
      <c r="B18" s="12">
        <v>3</v>
      </c>
      <c r="C18" s="12">
        <v>303</v>
      </c>
      <c r="D18" s="12">
        <v>3</v>
      </c>
      <c r="E18" s="13" t="s">
        <v>26</v>
      </c>
      <c r="F18" s="12">
        <v>3</v>
      </c>
      <c r="G18" s="12">
        <v>155.7</v>
      </c>
      <c r="H18" s="12">
        <v>25.56</v>
      </c>
      <c r="I18" s="12">
        <v>130.14</v>
      </c>
      <c r="J18" s="25">
        <f t="shared" si="0"/>
        <v>9156.7035</v>
      </c>
      <c r="K18" s="13">
        <f t="shared" si="1"/>
        <v>10955.115529045645</v>
      </c>
      <c r="L18" s="13">
        <v>1425698.73495</v>
      </c>
      <c r="M18" s="10"/>
      <c r="N18" s="12" t="s">
        <v>21</v>
      </c>
      <c r="O18" s="26"/>
    </row>
    <row r="19" spans="1:15" ht="14.25">
      <c r="A19" s="34" t="s">
        <v>37</v>
      </c>
      <c r="B19" s="12">
        <v>3</v>
      </c>
      <c r="C19" s="12">
        <v>2803</v>
      </c>
      <c r="D19" s="12">
        <v>28</v>
      </c>
      <c r="E19" s="13" t="s">
        <v>26</v>
      </c>
      <c r="F19" s="12">
        <v>3</v>
      </c>
      <c r="G19" s="12">
        <v>155.7</v>
      </c>
      <c r="H19" s="12">
        <v>25.56</v>
      </c>
      <c r="I19" s="12">
        <v>130.14</v>
      </c>
      <c r="J19" s="25">
        <f t="shared" si="0"/>
        <v>11377.864780346821</v>
      </c>
      <c r="K19" s="13">
        <f t="shared" si="1"/>
        <v>13612.521486860305</v>
      </c>
      <c r="L19" s="13">
        <v>1771533.5463</v>
      </c>
      <c r="M19" s="10"/>
      <c r="N19" s="12" t="s">
        <v>21</v>
      </c>
      <c r="O19" s="26"/>
    </row>
    <row r="20" spans="1:15" ht="14.25">
      <c r="A20" s="34" t="s">
        <v>38</v>
      </c>
      <c r="B20" s="12">
        <v>3</v>
      </c>
      <c r="C20" s="12">
        <v>2903</v>
      </c>
      <c r="D20" s="12">
        <v>29</v>
      </c>
      <c r="E20" s="13" t="s">
        <v>26</v>
      </c>
      <c r="F20" s="12">
        <v>3</v>
      </c>
      <c r="G20" s="12">
        <v>155.7</v>
      </c>
      <c r="H20" s="12">
        <v>25.56</v>
      </c>
      <c r="I20" s="12">
        <v>130.14</v>
      </c>
      <c r="J20" s="25">
        <f t="shared" si="0"/>
        <v>11459.185358381505</v>
      </c>
      <c r="K20" s="13">
        <f t="shared" si="1"/>
        <v>13709.813741355465</v>
      </c>
      <c r="L20" s="13">
        <v>1784195.1603</v>
      </c>
      <c r="M20" s="10"/>
      <c r="N20" s="12" t="s">
        <v>21</v>
      </c>
      <c r="O20" s="26"/>
    </row>
    <row r="21" spans="1:15" ht="14.25">
      <c r="A21" s="34" t="s">
        <v>39</v>
      </c>
      <c r="B21" s="12">
        <v>3</v>
      </c>
      <c r="C21" s="12">
        <v>3103</v>
      </c>
      <c r="D21" s="12">
        <v>31</v>
      </c>
      <c r="E21" s="13" t="s">
        <v>26</v>
      </c>
      <c r="F21" s="12">
        <v>3</v>
      </c>
      <c r="G21" s="12">
        <v>155.7</v>
      </c>
      <c r="H21" s="12">
        <v>25.56</v>
      </c>
      <c r="I21" s="12">
        <v>130.14</v>
      </c>
      <c r="J21" s="25">
        <f t="shared" si="0"/>
        <v>11621.852167630057</v>
      </c>
      <c r="K21" s="13">
        <f t="shared" si="1"/>
        <v>13904.428941908714</v>
      </c>
      <c r="L21" s="13">
        <v>1809522.3824999998</v>
      </c>
      <c r="M21" s="10"/>
      <c r="N21" s="12" t="s">
        <v>21</v>
      </c>
      <c r="O21" s="26"/>
    </row>
    <row r="22" spans="1:15" ht="14.25">
      <c r="A22" s="34" t="s">
        <v>40</v>
      </c>
      <c r="B22" s="12">
        <v>3</v>
      </c>
      <c r="C22" s="12">
        <v>3203</v>
      </c>
      <c r="D22" s="12">
        <v>32</v>
      </c>
      <c r="E22" s="13" t="s">
        <v>34</v>
      </c>
      <c r="F22" s="12">
        <v>3</v>
      </c>
      <c r="G22" s="12">
        <v>113.11</v>
      </c>
      <c r="H22" s="12">
        <v>18.57</v>
      </c>
      <c r="I22" s="12">
        <v>94.54</v>
      </c>
      <c r="J22" s="25">
        <f t="shared" si="0"/>
        <v>11072.182501989213</v>
      </c>
      <c r="K22" s="13">
        <f t="shared" si="1"/>
        <v>13247.033666173047</v>
      </c>
      <c r="L22" s="13">
        <v>1252374.5628</v>
      </c>
      <c r="M22" s="10"/>
      <c r="N22" s="12" t="s">
        <v>21</v>
      </c>
      <c r="O22" s="26"/>
    </row>
    <row r="23" spans="1:15" ht="14.25">
      <c r="A23" s="34" t="s">
        <v>41</v>
      </c>
      <c r="B23" s="12">
        <v>3</v>
      </c>
      <c r="C23" s="12">
        <v>204</v>
      </c>
      <c r="D23" s="12">
        <v>2</v>
      </c>
      <c r="E23" s="13" t="s">
        <v>34</v>
      </c>
      <c r="F23" s="12">
        <v>3</v>
      </c>
      <c r="G23" s="12">
        <v>117.32</v>
      </c>
      <c r="H23" s="12">
        <v>19.26</v>
      </c>
      <c r="I23" s="12">
        <v>98.06</v>
      </c>
      <c r="J23" s="25">
        <f t="shared" si="0"/>
        <v>9156.7035</v>
      </c>
      <c r="K23" s="13">
        <f t="shared" si="1"/>
        <v>10955.174940036712</v>
      </c>
      <c r="L23" s="13">
        <v>1074264.45462</v>
      </c>
      <c r="M23" s="10"/>
      <c r="N23" s="12" t="s">
        <v>21</v>
      </c>
      <c r="O23" s="26"/>
    </row>
    <row r="24" spans="1:15" ht="14.25">
      <c r="A24" s="34" t="s">
        <v>42</v>
      </c>
      <c r="B24" s="12">
        <v>3</v>
      </c>
      <c r="C24" s="12">
        <v>304</v>
      </c>
      <c r="D24" s="12">
        <v>3</v>
      </c>
      <c r="E24" s="13" t="s">
        <v>34</v>
      </c>
      <c r="F24" s="12">
        <v>3</v>
      </c>
      <c r="G24" s="12">
        <v>117.32</v>
      </c>
      <c r="H24" s="12">
        <v>19.26</v>
      </c>
      <c r="I24" s="12">
        <v>98.06</v>
      </c>
      <c r="J24" s="25">
        <f t="shared" si="0"/>
        <v>7327.863961813843</v>
      </c>
      <c r="K24" s="13">
        <f t="shared" si="1"/>
        <v>8767.132367937997</v>
      </c>
      <c r="L24" s="13">
        <v>859705</v>
      </c>
      <c r="M24" s="10"/>
      <c r="N24" s="12" t="s">
        <v>21</v>
      </c>
      <c r="O24" s="26"/>
    </row>
    <row r="25" spans="1:15" ht="14.25">
      <c r="A25" s="34" t="s">
        <v>43</v>
      </c>
      <c r="B25" s="12">
        <v>3</v>
      </c>
      <c r="C25" s="12">
        <v>2304</v>
      </c>
      <c r="D25" s="12">
        <v>23</v>
      </c>
      <c r="E25" s="13" t="s">
        <v>34</v>
      </c>
      <c r="F25" s="12">
        <v>3</v>
      </c>
      <c r="G25" s="12">
        <v>117.32</v>
      </c>
      <c r="H25" s="12">
        <v>19.26</v>
      </c>
      <c r="I25" s="12">
        <v>98.06</v>
      </c>
      <c r="J25" s="27">
        <v>8140</v>
      </c>
      <c r="K25" s="27">
        <f t="shared" si="1"/>
        <v>9738.782378135835</v>
      </c>
      <c r="L25" s="13">
        <v>954985</v>
      </c>
      <c r="M25" s="10"/>
      <c r="N25" s="12" t="s">
        <v>21</v>
      </c>
      <c r="O25" s="26"/>
    </row>
    <row r="26" spans="1:15" ht="14.25">
      <c r="A26" s="34" t="s">
        <v>44</v>
      </c>
      <c r="B26" s="12">
        <v>3</v>
      </c>
      <c r="C26" s="12">
        <v>3204</v>
      </c>
      <c r="D26" s="12">
        <v>32</v>
      </c>
      <c r="E26" s="13" t="s">
        <v>45</v>
      </c>
      <c r="F26" s="12">
        <v>3</v>
      </c>
      <c r="G26" s="12">
        <v>84.36</v>
      </c>
      <c r="H26" s="12">
        <v>13.85</v>
      </c>
      <c r="I26" s="12">
        <v>70.51</v>
      </c>
      <c r="J26" s="25">
        <f>L26/G26</f>
        <v>10999.401728307255</v>
      </c>
      <c r="K26" s="13">
        <f t="shared" si="1"/>
        <v>13159.970639625584</v>
      </c>
      <c r="L26" s="13">
        <v>927909.5298</v>
      </c>
      <c r="M26" s="10"/>
      <c r="N26" s="12" t="s">
        <v>21</v>
      </c>
      <c r="O26" s="26"/>
    </row>
    <row r="27" spans="1:15" s="1" customFormat="1" ht="24.75" customHeight="1">
      <c r="A27" s="14" t="s">
        <v>46</v>
      </c>
      <c r="B27" s="14"/>
      <c r="C27" s="14"/>
      <c r="D27" s="14"/>
      <c r="E27" s="14"/>
      <c r="F27" s="14"/>
      <c r="G27" s="15">
        <f>SUM(G6:G26)</f>
        <v>2918.5800000000004</v>
      </c>
      <c r="H27" s="15">
        <f>SUM(H6:H26)</f>
        <v>479.12000000000006</v>
      </c>
      <c r="I27" s="15">
        <f>SUM(I6:I26)</f>
        <v>2439.4599999999996</v>
      </c>
      <c r="J27" s="28">
        <f>L27/G27</f>
        <v>11236.698742899629</v>
      </c>
      <c r="K27" s="28">
        <f t="shared" si="1"/>
        <v>13443.632696191784</v>
      </c>
      <c r="L27" s="28">
        <f>SUM(L6:L26)</f>
        <v>32795204.217052</v>
      </c>
      <c r="M27" s="11"/>
      <c r="N27" s="11"/>
      <c r="O27" s="29"/>
    </row>
    <row r="28" spans="1:15" s="1" customFormat="1" ht="31.5" customHeight="1">
      <c r="A28" s="16" t="s">
        <v>47</v>
      </c>
      <c r="B28" s="16"/>
      <c r="C28" s="16"/>
      <c r="D28" s="16"/>
      <c r="E28" s="16"/>
      <c r="F28" s="16"/>
      <c r="G28" s="16"/>
      <c r="H28" s="16"/>
      <c r="I28" s="16"/>
      <c r="J28" s="30"/>
      <c r="K28" s="16"/>
      <c r="L28" s="16"/>
      <c r="M28" s="16"/>
      <c r="N28" s="16"/>
      <c r="O28" s="16"/>
    </row>
    <row r="29" spans="1:15" s="1" customFormat="1" ht="37.5" customHeight="1">
      <c r="A29" s="17" t="s">
        <v>48</v>
      </c>
      <c r="B29" s="18"/>
      <c r="C29" s="18"/>
      <c r="D29" s="18"/>
      <c r="E29" s="18"/>
      <c r="F29" s="18"/>
      <c r="G29" s="18"/>
      <c r="H29" s="18"/>
      <c r="I29" s="18"/>
      <c r="J29" s="31"/>
      <c r="K29" s="18"/>
      <c r="L29" s="18"/>
      <c r="M29" s="18"/>
      <c r="N29" s="18"/>
      <c r="O29" s="18"/>
    </row>
    <row r="30" spans="1:15" s="1" customFormat="1" ht="24.75" customHeight="1">
      <c r="A30" s="19" t="s">
        <v>49</v>
      </c>
      <c r="B30" s="19"/>
      <c r="C30" s="19"/>
      <c r="D30" s="19"/>
      <c r="E30" s="19"/>
      <c r="F30" s="19"/>
      <c r="G30" s="19"/>
      <c r="H30" s="19"/>
      <c r="I30" s="19"/>
      <c r="J30" s="32"/>
      <c r="K30" s="19" t="s">
        <v>50</v>
      </c>
      <c r="L30" s="19"/>
      <c r="M30" s="19"/>
      <c r="N30" s="20"/>
      <c r="O30" s="20"/>
    </row>
    <row r="31" spans="1:15" s="1" customFormat="1" ht="24.75" customHeight="1">
      <c r="A31" s="19" t="s">
        <v>51</v>
      </c>
      <c r="B31" s="19"/>
      <c r="C31" s="19"/>
      <c r="D31" s="19"/>
      <c r="E31" s="19"/>
      <c r="F31" s="20"/>
      <c r="G31" s="20"/>
      <c r="H31" s="20"/>
      <c r="I31" s="20"/>
      <c r="J31" s="33"/>
      <c r="K31" s="19" t="s">
        <v>52</v>
      </c>
      <c r="L31" s="19"/>
      <c r="M31" s="19"/>
      <c r="N31" s="20"/>
      <c r="O31" s="20"/>
    </row>
  </sheetData>
  <sheetProtection/>
  <mergeCells count="25">
    <mergeCell ref="A1:B1"/>
    <mergeCell ref="A2:O2"/>
    <mergeCell ref="A27:F27"/>
    <mergeCell ref="A28:O28"/>
    <mergeCell ref="A29:O29"/>
    <mergeCell ref="A30:E30"/>
    <mergeCell ref="K30:L30"/>
    <mergeCell ref="A31:E31"/>
    <mergeCell ref="K31:L3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27"/>
  </mergeCells>
  <printOptions horizontalCentered="1"/>
  <pageMargins left="0.1968503937007874" right="0.1968503937007874" top="0.15748031496062992" bottom="0.15748031496062992" header="0.7874015748031497" footer="0.15748031496062992"/>
  <pageSetup horizontalDpi="600" verticalDpi="600" orientation="landscape" paperSize="9" scale="9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qv</cp:lastModifiedBy>
  <cp:lastPrinted>2020-11-18T05:00:10Z</cp:lastPrinted>
  <dcterms:created xsi:type="dcterms:W3CDTF">2018-04-24T01:03:17Z</dcterms:created>
  <dcterms:modified xsi:type="dcterms:W3CDTF">2023-09-19T08:03:18Z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66FBFFD42DC44DAEAE141777FDF97314_13</vt:lpwstr>
  </property>
</Properties>
</file>