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5"/>
  </bookViews>
  <sheets>
    <sheet name="星汇5栋" sheetId="21" r:id="rId1"/>
    <sheet name="各栋住宅套数汇总" sheetId="20" r:id="rId2"/>
  </sheets>
  <definedNames>
    <definedName name="_xlnm._FilterDatabase" localSheetId="0" hidden="1">星汇5栋!$A$5:$P$108</definedName>
    <definedName name="_xlnm.Print_Area" localSheetId="0">星汇5栋!$A$1:$O$108</definedName>
    <definedName name="_xlnm.Print_Titles" localSheetId="0">星汇5栋!$1:$5</definedName>
  </definedNames>
  <calcPr calcId="144525"/>
</workbook>
</file>

<file path=xl/sharedStrings.xml><?xml version="1.0" encoding="utf-8"?>
<sst xmlns="http://schemas.openxmlformats.org/spreadsheetml/2006/main" count="336" uniqueCount="142">
  <si>
    <t>附件2</t>
  </si>
  <si>
    <t>清远市新建商品住房销售价格备案表</t>
  </si>
  <si>
    <t>房地产开发企业名称或中介服务机构名称：清远市广州后花园有限公司</t>
  </si>
  <si>
    <t>项目(楼盘)名称：美林湖水镇滨湖风情区南区（星汇半岛南苑）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</si>
  <si>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</si>
  <si>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</si>
  <si>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</si>
  <si>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</si>
  <si>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</si>
  <si>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</si>
  <si>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</si>
  <si>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</si>
  <si>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</si>
  <si>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</si>
  <si>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</si>
  <si>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</si>
  <si>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</si>
  <si>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</si>
  <si>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</si>
  <si>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1单元107</t>
  </si>
  <si>
    <t>复式</t>
  </si>
  <si>
    <t>未售</t>
  </si>
  <si>
    <t>1单元202</t>
  </si>
  <si>
    <t>两房</t>
  </si>
  <si>
    <t>1单元203</t>
  </si>
  <si>
    <t>1单元204</t>
  </si>
  <si>
    <t>2单元202</t>
  </si>
  <si>
    <t>2单元203</t>
  </si>
  <si>
    <t>2单元205</t>
  </si>
  <si>
    <t>2单元206</t>
  </si>
  <si>
    <t>2单元208</t>
  </si>
  <si>
    <t>2单元209</t>
  </si>
  <si>
    <t>1单元302</t>
  </si>
  <si>
    <t>1单元303</t>
  </si>
  <si>
    <t>1单元304</t>
  </si>
  <si>
    <t>2单元302</t>
  </si>
  <si>
    <t>2单元303</t>
  </si>
  <si>
    <t>2单元305</t>
  </si>
  <si>
    <t>2单元306</t>
  </si>
  <si>
    <t>2单元308</t>
  </si>
  <si>
    <t>2单元309</t>
  </si>
  <si>
    <t>1单元402</t>
  </si>
  <si>
    <t>1单元403</t>
  </si>
  <si>
    <t>1单元404</t>
  </si>
  <si>
    <t>2单元402</t>
  </si>
  <si>
    <t>2单元403</t>
  </si>
  <si>
    <t>2单元405</t>
  </si>
  <si>
    <t>2单元406</t>
  </si>
  <si>
    <t>2单元408</t>
  </si>
  <si>
    <t>1单元502</t>
  </si>
  <si>
    <t>1单元503</t>
  </si>
  <si>
    <t>1单元504</t>
  </si>
  <si>
    <t>2单元502</t>
  </si>
  <si>
    <t>2单元503</t>
  </si>
  <si>
    <t>2单元505</t>
  </si>
  <si>
    <t>2单元506</t>
  </si>
  <si>
    <t>2单元508</t>
  </si>
  <si>
    <t>2单元509</t>
  </si>
  <si>
    <t>1单元602</t>
  </si>
  <si>
    <t>1单元603</t>
  </si>
  <si>
    <t>1单元604</t>
  </si>
  <si>
    <t>2单元602</t>
  </si>
  <si>
    <t>2单元603</t>
  </si>
  <si>
    <t>2单元605</t>
  </si>
  <si>
    <t>1单元702</t>
  </si>
  <si>
    <t>1单元703</t>
  </si>
  <si>
    <t>1单元704</t>
  </si>
  <si>
    <t>2单元702</t>
  </si>
  <si>
    <t>2单元703</t>
  </si>
  <si>
    <t>2单元705</t>
  </si>
  <si>
    <t>2单元706</t>
  </si>
  <si>
    <t>1单元803</t>
  </si>
  <si>
    <t>1单元804</t>
  </si>
  <si>
    <t>2单元805</t>
  </si>
  <si>
    <t>2单元806</t>
  </si>
  <si>
    <t>2单元808</t>
  </si>
  <si>
    <t>2单元809</t>
  </si>
  <si>
    <t>1单元903</t>
  </si>
  <si>
    <t>1单元904</t>
  </si>
  <si>
    <t>2单元902</t>
  </si>
  <si>
    <t>2单元903</t>
  </si>
  <si>
    <t>2单元905</t>
  </si>
  <si>
    <t>2单元908</t>
  </si>
  <si>
    <t>1单元1003</t>
  </si>
  <si>
    <t>1单元1004</t>
  </si>
  <si>
    <t>2单元1002</t>
  </si>
  <si>
    <t>2单元1003</t>
  </si>
  <si>
    <t>2单元1005</t>
  </si>
  <si>
    <t>2单元1008</t>
  </si>
  <si>
    <t>1单元1103</t>
  </si>
  <si>
    <t>2单元1102</t>
  </si>
  <si>
    <t>2单元1103</t>
  </si>
  <si>
    <t>2单元1108</t>
  </si>
  <si>
    <t>1单元1203</t>
  </si>
  <si>
    <t>2单元1203</t>
  </si>
  <si>
    <t>2单元1205</t>
  </si>
  <si>
    <t>2单元1208</t>
  </si>
  <si>
    <t>2单元1209</t>
  </si>
  <si>
    <t>2单元1302</t>
  </si>
  <si>
    <t>2单元1303</t>
  </si>
  <si>
    <t>2单元1403</t>
  </si>
  <si>
    <t>2单元1502</t>
  </si>
  <si>
    <t>2单元1503</t>
  </si>
  <si>
    <t>2单元1702</t>
  </si>
  <si>
    <t>1单元1802</t>
  </si>
  <si>
    <t>1单元1805</t>
  </si>
  <si>
    <t>1单元1806</t>
  </si>
  <si>
    <t>1单元1807</t>
  </si>
  <si>
    <t>1单元1808</t>
  </si>
  <si>
    <t>1单元1809</t>
  </si>
  <si>
    <t>2单元1803</t>
  </si>
  <si>
    <t>2单元1804</t>
  </si>
  <si>
    <t>2单元1805</t>
  </si>
  <si>
    <t>2单元1806</t>
  </si>
  <si>
    <t>1单元1901</t>
  </si>
  <si>
    <t>三房</t>
  </si>
  <si>
    <t>1单元1903</t>
  </si>
  <si>
    <t>一房</t>
  </si>
  <si>
    <t>2单元1901</t>
  </si>
  <si>
    <t>2单元1902</t>
  </si>
  <si>
    <t>2单元1903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</si>
  <si>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</si>
  <si>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</si>
  <si>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</si>
  <si>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</si>
  <si>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</si>
  <si>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</si>
  <si>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</si>
  <si>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住宅</t>
  </si>
  <si>
    <t>行标签</t>
  </si>
  <si>
    <t>计数项:幢（栋）号</t>
  </si>
  <si>
    <t>(空白)</t>
  </si>
  <si>
    <t>总计</t>
  </si>
  <si>
    <t>未售套数</t>
  </si>
  <si>
    <t>调前总价</t>
  </si>
  <si>
    <t>调后总价</t>
  </si>
  <si>
    <t>调整前建筑面积单价（元/㎡）</t>
  </si>
  <si>
    <t>调整前套内建筑面积销售单价（元/㎡）</t>
  </si>
  <si>
    <t>调整后建筑面积单价（元/㎡）</t>
  </si>
  <si>
    <t>调整后套内建筑面积销售单价（元/㎡）</t>
  </si>
  <si>
    <t>下浮幅度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</si>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</sst>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_);[Red]\(#,##0.0000\)"/>
    <numFmt numFmtId="177" formatCode="#,##0_ "/>
    <numFmt numFmtId="178" formatCode="#,##0_);[Red]\(#,##0\)"/>
    <numFmt numFmtId="179" formatCode="0.00_ "/>
  </numFmts>
  <fonts count="53">
    <font>
      <sz val="12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16" borderId="1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4" borderId="16" applyNumberFormat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7" fillId="37" borderId="1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1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176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176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38" borderId="22" applyNumberFormat="0" applyFont="0" applyAlignment="0" applyProtection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42" borderId="19" applyNumberFormat="0" applyAlignment="0" applyProtection="0">
      <alignment vertical="center"/>
    </xf>
    <xf numFmtId="0" fontId="31" fillId="24" borderId="16" applyNumberFormat="0" applyAlignment="0" applyProtection="0">
      <alignment vertical="center"/>
    </xf>
    <xf numFmtId="0" fontId="48" fillId="43" borderId="2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2" fillId="42" borderId="27" applyNumberForma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  <xf numFmtId="0" fontId="16" fillId="38" borderId="22" applyNumberFormat="0" applyFont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0" xfId="753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0" fillId="0" borderId="0" xfId="0" applyNumberFormat="1" applyFont="1">
      <alignment vertical="center"/>
    </xf>
    <xf numFmtId="0" fontId="13" fillId="0" borderId="0" xfId="753" applyFont="1" applyFill="1" applyBorder="1" applyAlignment="1">
      <alignment horizontal="left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8" fontId="13" fillId="0" borderId="0" xfId="0" applyNumberFormat="1" applyFont="1" applyFill="1" applyAlignment="1">
      <alignment horizontal="left" vertical="center" wrapText="1"/>
    </xf>
    <xf numFmtId="178" fontId="13" fillId="0" borderId="0" xfId="0" applyNumberFormat="1" applyFont="1" applyAlignment="1">
      <alignment horizontal="left" vertical="center" wrapText="1"/>
    </xf>
    <xf numFmtId="178" fontId="13" fillId="0" borderId="0" xfId="0" applyNumberFormat="1" applyFont="1" applyFill="1" applyAlignment="1">
      <alignment vertical="center"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</cellXfs>
  <cellStyles count="846">
    <cellStyle name="常规" xfId="0" builtinId="0"/>
    <cellStyle name="货币[0]" xfId="1" builtinId="7"/>
    <cellStyle name="20% - 强调文字颜色 1 2" xfId="2"/>
    <cellStyle name="20% - 强调文字颜色 1 15" xfId="3"/>
    <cellStyle name="20% - 强调文字颜色 1 20" xfId="4"/>
    <cellStyle name="40% - 强调文字颜色 2 16" xfId="5"/>
    <cellStyle name="40% - 强调文字颜色 2 21" xfId="6"/>
    <cellStyle name="20% - 强调文字颜色 6 2 12" xfId="7"/>
    <cellStyle name="输入" xfId="8" builtinId="20"/>
    <cellStyle name="20% - 强调文字颜色 3 26" xfId="9"/>
    <cellStyle name="40% - 强调文字颜色 1 13" xfId="10"/>
    <cellStyle name="货币" xfId="11" builtinId="4"/>
    <cellStyle name="20% - 强调文字颜色 3" xfId="12" builtinId="38"/>
    <cellStyle name="20% - 强调文字颜色 4 2 14" xfId="13"/>
    <cellStyle name="千位分隔[0]" xfId="14" builtinId="6"/>
    <cellStyle name="40% - 强调文字颜色 1 2 13" xfId="15"/>
    <cellStyle name="差" xfId="16" builtinId="27"/>
    <cellStyle name="40% - 强调文字颜色 3" xfId="17" builtinId="39"/>
    <cellStyle name="千位分隔" xfId="18" builtinId="3"/>
    <cellStyle name="60% - 强调文字颜色 3" xfId="19" builtinId="40"/>
    <cellStyle name="超链接" xfId="20" builtinId="8"/>
    <cellStyle name="20% - 强调文字颜色 1 11" xfId="21"/>
    <cellStyle name="40% - 强调文字颜色 2 12" xfId="22"/>
    <cellStyle name="百分比" xfId="23" builtinId="5"/>
    <cellStyle name="20% - 强调文字颜色 1 2 17" xfId="24"/>
    <cellStyle name="20% - 强调文字颜色 1 2 22" xfId="25"/>
    <cellStyle name="已访问的超链接" xfId="26" builtinId="9"/>
    <cellStyle name="20% - 强调文字颜色 4 5" xfId="27"/>
    <cellStyle name="常规 6" xfId="28"/>
    <cellStyle name="注释" xfId="29" builtinId="10"/>
    <cellStyle name="40% - 强调文字颜色 3 9" xfId="30"/>
    <cellStyle name="60% - 强调文字颜色 2" xfId="31" builtinId="36"/>
    <cellStyle name="标题 4" xfId="32" builtinId="19"/>
    <cellStyle name="20% - 强调文字颜色 5 2 25" xfId="33"/>
    <cellStyle name="警告文本" xfId="34" builtinId="11"/>
    <cellStyle name="标题" xfId="35" builtinId="15"/>
    <cellStyle name="40% - 强调文字颜色 3 10" xfId="36"/>
    <cellStyle name="20% - 强调文字颜色 6 26" xfId="37"/>
    <cellStyle name="解释性文本" xfId="38" builtinId="53"/>
    <cellStyle name="标题 1" xfId="39" builtinId="16"/>
    <cellStyle name="20% - 强调文字颜色 5 2 17" xfId="40"/>
    <cellStyle name="20% - 强调文字颜色 5 2 22" xfId="41"/>
    <cellStyle name="标题 2" xfId="42" builtinId="17"/>
    <cellStyle name="20% - 强调文字颜色 5 2 18" xfId="43"/>
    <cellStyle name="20% - 强调文字颜色 5 2 23" xfId="44"/>
    <cellStyle name="40% - 强调文字颜色 3 8" xfId="45"/>
    <cellStyle name="60% - 强调文字颜色 1" xfId="46" builtinId="32"/>
    <cellStyle name="标题 3" xfId="47" builtinId="18"/>
    <cellStyle name="20% - 强调文字颜色 5 2 19" xfId="48"/>
    <cellStyle name="20% - 强调文字颜色 5 2 24" xfId="49"/>
    <cellStyle name="60% - 强调文字颜色 4" xfId="50" builtinId="44"/>
    <cellStyle name="输出" xfId="51" builtinId="21"/>
    <cellStyle name="计算" xfId="52" builtinId="22"/>
    <cellStyle name="40% - 强调文字颜色 5 22" xfId="53"/>
    <cellStyle name="40% - 强调文字颜色 5 17" xfId="54"/>
    <cellStyle name="20% - 强调文字颜色 4 16" xfId="55"/>
    <cellStyle name="20% - 强调文字颜色 4 21" xfId="56"/>
    <cellStyle name="40% - 强调文字颜色 4 2" xfId="57"/>
    <cellStyle name="检查单元格" xfId="58" builtinId="23"/>
    <cellStyle name="常规 4 2 25" xfId="59"/>
    <cellStyle name="20% - 着色 1 2" xfId="60"/>
    <cellStyle name="20% - 强调文字颜色 6" xfId="61" builtinId="50"/>
    <cellStyle name="40% - 强调文字颜色 5 2 23" xfId="62"/>
    <cellStyle name="40% - 强调文字颜色 5 2 18" xfId="63"/>
    <cellStyle name="40% - 强调文字颜色 1 2 9" xfId="64"/>
    <cellStyle name="强调文字颜色 2" xfId="65" builtinId="33"/>
    <cellStyle name="20% - 强调文字颜色 2 26" xfId="66"/>
    <cellStyle name="链接单元格" xfId="67" builtinId="24"/>
    <cellStyle name="汇总" xfId="68" builtinId="25"/>
    <cellStyle name="好" xfId="69" builtinId="26"/>
    <cellStyle name="适中" xfId="70" builtinId="28"/>
    <cellStyle name="40% - 强调文字颜色 6 20" xfId="71"/>
    <cellStyle name="40% - 强调文字颜色 6 15" xfId="72"/>
    <cellStyle name="20% - 强调文字颜色 5 14" xfId="73"/>
    <cellStyle name="常规 3 2 6" xfId="74"/>
    <cellStyle name="20% - 强调文字颜色 3 3" xfId="75"/>
    <cellStyle name="20% - 强调文字颜色 5" xfId="76" builtinId="46"/>
    <cellStyle name="强调文字颜色 1" xfId="77" builtinId="29"/>
    <cellStyle name="20% - 强调文字颜色 2 25" xfId="78"/>
    <cellStyle name="40% - 强调文字颜色 3 26" xfId="79"/>
    <cellStyle name="40% - 强调文字颜色 5 2 22" xfId="80"/>
    <cellStyle name="40% - 强调文字颜色 5 2 17" xfId="81"/>
    <cellStyle name="40% - 强调文字颜色 1 2 8" xfId="82"/>
    <cellStyle name="20% - 强调文字颜色 1" xfId="83" builtinId="30"/>
    <cellStyle name="40% - 强调文字颜色 1" xfId="84" builtinId="31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20% - 强调文字颜色 4" xfId="89" builtinId="42"/>
    <cellStyle name="40% - 强调文字颜色 4" xfId="90" builtinId="43"/>
    <cellStyle name="强调文字颜色 5" xfId="91" builtinId="45"/>
    <cellStyle name="40% - 强调文字颜色 5" xfId="92" builtinId="47"/>
    <cellStyle name="60% - 强调文字颜色 5" xfId="93" builtinId="48"/>
    <cellStyle name="60% - 着色 6 2" xfId="94"/>
    <cellStyle name="强调文字颜色 6" xfId="95" builtinId="49"/>
    <cellStyle name="40% - 强调文字颜色 6" xfId="96" builtinId="51"/>
    <cellStyle name="着色 5 2" xfId="97"/>
    <cellStyle name="60% - 强调文字颜色 6" xfId="98" builtinId="52"/>
    <cellStyle name="40% - 强调文字颜色 6 24" xfId="99"/>
    <cellStyle name="40% - 强调文字颜色 6 19" xfId="100"/>
    <cellStyle name="20% - 强调文字颜色 1 2 12" xfId="101"/>
    <cellStyle name="20% - 强调文字颜色 5 18" xfId="102"/>
    <cellStyle name="20% - 强调文字颜色 5 23" xfId="103"/>
    <cellStyle name="20% - 强调文字颜色 3 7" xfId="104"/>
    <cellStyle name="40% - 强调文字颜色 6 25" xfId="105"/>
    <cellStyle name="20% - 强调文字颜色 1 2 13" xfId="106"/>
    <cellStyle name="20% - 强调文字颜色 5 19" xfId="107"/>
    <cellStyle name="20% - 强调文字颜色 5 24" xfId="108"/>
    <cellStyle name="20% - 强调文字颜色 3 8" xfId="109"/>
    <cellStyle name="20% - 强调文字颜色 1 18" xfId="110"/>
    <cellStyle name="20% - 强调文字颜色 1 23" xfId="111"/>
    <cellStyle name="40% - 强调文字颜色 2 19" xfId="112"/>
    <cellStyle name="40% - 强调文字颜色 2 24" xfId="113"/>
    <cellStyle name="20% - 强调文字颜色 1 17" xfId="114"/>
    <cellStyle name="20% - 强调文字颜色 1 22" xfId="115"/>
    <cellStyle name="40% - 强调文字颜色 2 18" xfId="116"/>
    <cellStyle name="40% - 强调文字颜色 2 23" xfId="117"/>
    <cellStyle name="20% - 强调文字颜色 1 13" xfId="118"/>
    <cellStyle name="40% - 强调文字颜色 2 14" xfId="119"/>
    <cellStyle name="20% - 强调文字颜色 1 2 19" xfId="120"/>
    <cellStyle name="20% - 强调文字颜色 1 2 24" xfId="121"/>
    <cellStyle name="20% - 强调文字颜色 1 14" xfId="122"/>
    <cellStyle name="40% - 强调文字颜色 2 15" xfId="123"/>
    <cellStyle name="40% - 强调文字颜色 2 20" xfId="124"/>
    <cellStyle name="20% - 强调文字颜色 1 2 25" xfId="125"/>
    <cellStyle name="20% - 强调文字颜色 1 19" xfId="126"/>
    <cellStyle name="20% - 强调文字颜色 1 24" xfId="127"/>
    <cellStyle name="40% - 强调文字颜色 2 25" xfId="128"/>
    <cellStyle name="20% - 强调文字颜色 1 16" xfId="129"/>
    <cellStyle name="20% - 强调文字颜色 1 21" xfId="130"/>
    <cellStyle name="40% - 强调文字颜色 2 17" xfId="131"/>
    <cellStyle name="40% - 强调文字颜色 2 22" xfId="132"/>
    <cellStyle name="20% - 强调文字颜色 1 10" xfId="133"/>
    <cellStyle name="40% - 强调文字颜色 2 11" xfId="134"/>
    <cellStyle name="20% - 强调文字颜色 1 2 16" xfId="135"/>
    <cellStyle name="20% - 强调文字颜色 1 2 21" xfId="136"/>
    <cellStyle name="20% - 强调文字颜色 1 12" xfId="137"/>
    <cellStyle name="40% - 强调文字颜色 2 13" xfId="138"/>
    <cellStyle name="20% - 强调文字颜色 1 2 18" xfId="139"/>
    <cellStyle name="20% - 强调文字颜色 1 2 23" xfId="140"/>
    <cellStyle name="40% - 强调文字颜色 6 22" xfId="141"/>
    <cellStyle name="40% - 强调文字颜色 6 17" xfId="142"/>
    <cellStyle name="20% - 强调文字颜色 1 2 10" xfId="143"/>
    <cellStyle name="20% - 强调文字颜色 5 16" xfId="144"/>
    <cellStyle name="20% - 强调文字颜色 5 21" xfId="145"/>
    <cellStyle name="常规 3 2 8" xfId="146"/>
    <cellStyle name="20% - 强调文字颜色 3 5" xfId="147"/>
    <cellStyle name="40% - 强调文字颜色 6 23" xfId="148"/>
    <cellStyle name="40% - 强调文字颜色 6 18" xfId="149"/>
    <cellStyle name="20% - 强调文字颜色 1 2 11" xfId="150"/>
    <cellStyle name="20% - 强调文字颜色 5 17" xfId="151"/>
    <cellStyle name="20% - 强调文字颜色 5 22" xfId="152"/>
    <cellStyle name="常规 3 2 9" xfId="153"/>
    <cellStyle name="20% - 强调文字颜色 3 6" xfId="154"/>
    <cellStyle name="40% - 强调文字颜色 6 26" xfId="155"/>
    <cellStyle name="20% - 强调文字颜色 1 2 14" xfId="156"/>
    <cellStyle name="20% - 强调文字颜色 5 25" xfId="157"/>
    <cellStyle name="20% - 强调文字颜色 3 9" xfId="158"/>
    <cellStyle name="40% - 强调文字颜色 2 10" xfId="159"/>
    <cellStyle name="20% - 强调文字颜色 1 2 15" xfId="160"/>
    <cellStyle name="20% - 强调文字颜色 1 2 20" xfId="161"/>
    <cellStyle name="20% - 强调文字颜色 5 26" xfId="162"/>
    <cellStyle name="20% - 强调文字颜色 1 2 2" xfId="163"/>
    <cellStyle name="40% - 强调文字颜色 2 2 7" xfId="164"/>
    <cellStyle name="20% - 强调文字颜色 1 2 3" xfId="165"/>
    <cellStyle name="40% - 强调文字颜色 2 2 8" xfId="166"/>
    <cellStyle name="40% - 强调文字颜色 2 2" xfId="167"/>
    <cellStyle name="20% - 强调文字颜色 1 2 4" xfId="168"/>
    <cellStyle name="40% - 强调文字颜色 2 2 9" xfId="169"/>
    <cellStyle name="40% - 强调文字颜色 4 10" xfId="170"/>
    <cellStyle name="40% - 强调文字颜色 2 3" xfId="171"/>
    <cellStyle name="20% - 强调文字颜色 1 2 5" xfId="172"/>
    <cellStyle name="20% - 强调文字颜色 3 10" xfId="173"/>
    <cellStyle name="40% - 强调文字颜色 4 11" xfId="174"/>
    <cellStyle name="40% - 强调文字颜色 2 4" xfId="175"/>
    <cellStyle name="20% - 强调文字颜色 1 2 6" xfId="176"/>
    <cellStyle name="20% - 强调文字颜色 3 11" xfId="177"/>
    <cellStyle name="40% - 强调文字颜色 4 12" xfId="178"/>
    <cellStyle name="40% - 强调文字颜色 2 5" xfId="179"/>
    <cellStyle name="20% - 强调文字颜色 1 2 7" xfId="180"/>
    <cellStyle name="20% - 强调文字颜色 3 12" xfId="181"/>
    <cellStyle name="40% - 强调文字颜色 4 13" xfId="182"/>
    <cellStyle name="40% - 强调文字颜色 2 6" xfId="183"/>
    <cellStyle name="20% - 强调文字颜色 1 2 8" xfId="184"/>
    <cellStyle name="20% - 强调文字颜色 3 13" xfId="185"/>
    <cellStyle name="40% - 强调文字颜色 4 14" xfId="186"/>
    <cellStyle name="40% - 着色 2 2" xfId="187"/>
    <cellStyle name="40% - 强调文字颜色 2 7" xfId="188"/>
    <cellStyle name="40% - 强调文字颜色 4 20" xfId="189"/>
    <cellStyle name="20% - 强调文字颜色 1 2 9" xfId="190"/>
    <cellStyle name="20% - 强调文字颜色 3 14" xfId="191"/>
    <cellStyle name="40% - 强调文字颜色 4 15" xfId="192"/>
    <cellStyle name="40% - 强调文字颜色 2 8" xfId="193"/>
    <cellStyle name="20% - 强调文字颜色 1 25" xfId="194"/>
    <cellStyle name="40% - 强调文字颜色 2 26" xfId="195"/>
    <cellStyle name="20% - 强调文字颜色 1 26" xfId="196"/>
    <cellStyle name="20% - 强调文字颜色 1 3" xfId="197"/>
    <cellStyle name="20% - 强调文字颜色 1 4" xfId="198"/>
    <cellStyle name="20% - 强调文字颜色 1 5" xfId="199"/>
    <cellStyle name="20% - 强调文字颜色 1 6" xfId="200"/>
    <cellStyle name="20% - 强调文字颜色 1 7" xfId="201"/>
    <cellStyle name="20% - 强调文字颜色 1 8" xfId="202"/>
    <cellStyle name="20% - 强调文字颜色 1 9" xfId="203"/>
    <cellStyle name="20% - 强调文字颜色 2 10" xfId="204"/>
    <cellStyle name="40% - 强调文字颜色 3 11" xfId="205"/>
    <cellStyle name="20% - 强调文字颜色 2 11" xfId="206"/>
    <cellStyle name="40% - 强调文字颜色 3 12" xfId="207"/>
    <cellStyle name="20% - 强调文字颜色 2 12" xfId="208"/>
    <cellStyle name="40% - 强调文字颜色 3 13" xfId="209"/>
    <cellStyle name="20% - 强调文字颜色 2 13" xfId="210"/>
    <cellStyle name="40% - 强调文字颜色 3 14" xfId="211"/>
    <cellStyle name="20% - 强调文字颜色 2 14" xfId="212"/>
    <cellStyle name="40% - 强调文字颜色 3 15" xfId="213"/>
    <cellStyle name="40% - 强调文字颜色 3 20" xfId="214"/>
    <cellStyle name="40% - 强调文字颜色 5 2 11" xfId="215"/>
    <cellStyle name="40% - 强调文字颜色 1 2 2" xfId="216"/>
    <cellStyle name="20% - 强调文字颜色 2 15" xfId="217"/>
    <cellStyle name="20% - 强调文字颜色 2 20" xfId="218"/>
    <cellStyle name="40% - 强调文字颜色 3 16" xfId="219"/>
    <cellStyle name="40% - 强调文字颜色 3 21" xfId="220"/>
    <cellStyle name="40% - 强调文字颜色 5 2 12" xfId="221"/>
    <cellStyle name="40% - 强调文字颜色 1 2 3" xfId="222"/>
    <cellStyle name="20% - 强调文字颜色 2 16" xfId="223"/>
    <cellStyle name="20% - 强调文字颜色 2 21" xfId="224"/>
    <cellStyle name="40% - 强调文字颜色 3 17" xfId="225"/>
    <cellStyle name="40% - 强调文字颜色 3 22" xfId="226"/>
    <cellStyle name="40% - 强调文字颜色 5 2 13" xfId="227"/>
    <cellStyle name="40% - 强调文字颜色 1 2 4" xfId="228"/>
    <cellStyle name="20% - 强调文字颜色 2 17" xfId="229"/>
    <cellStyle name="20% - 强调文字颜色 2 22" xfId="230"/>
    <cellStyle name="40% - 强调文字颜色 3 18" xfId="231"/>
    <cellStyle name="40% - 强调文字颜色 3 23" xfId="232"/>
    <cellStyle name="40% - 强调文字颜色 5 2 14" xfId="233"/>
    <cellStyle name="40% - 强调文字颜色 1 2 5" xfId="234"/>
    <cellStyle name="20% - 强调文字颜色 2 18" xfId="235"/>
    <cellStyle name="20% - 强调文字颜色 2 23" xfId="236"/>
    <cellStyle name="40% - 强调文字颜色 3 19" xfId="237"/>
    <cellStyle name="40% - 强调文字颜色 3 24" xfId="238"/>
    <cellStyle name="40% - 强调文字颜色 5 2 20" xfId="239"/>
    <cellStyle name="40% - 强调文字颜色 5 2 15" xfId="240"/>
    <cellStyle name="40% - 强调文字颜色 1 2 6" xfId="241"/>
    <cellStyle name="20% - 强调文字颜色 2 19" xfId="242"/>
    <cellStyle name="20% - 强调文字颜色 2 24" xfId="243"/>
    <cellStyle name="40% - 强调文字颜色 3 25" xfId="244"/>
    <cellStyle name="40% - 强调文字颜色 5 2 21" xfId="245"/>
    <cellStyle name="40% - 强调文字颜色 5 2 16" xfId="246"/>
    <cellStyle name="40% - 强调文字颜色 1 2 7" xfId="247"/>
    <cellStyle name="20% - 强调文字颜色 3 2 7" xfId="248"/>
    <cellStyle name="20% - 强调文字颜色 2 2" xfId="249"/>
    <cellStyle name="20% - 强调文字颜色 5 8" xfId="250"/>
    <cellStyle name="20% - 强调文字颜色 2 2 10" xfId="251"/>
    <cellStyle name="20% - 强调文字颜色 5 9" xfId="252"/>
    <cellStyle name="20% - 强调文字颜色 2 2 11" xfId="253"/>
    <cellStyle name="常规 2 2" xfId="254"/>
    <cellStyle name="20% - 强调文字颜色 2 2 12" xfId="255"/>
    <cellStyle name="20% - 强调文字颜色 2 2 13" xfId="256"/>
    <cellStyle name="20% - 强调文字颜色 2 2 14" xfId="257"/>
    <cellStyle name="20% - 强调文字颜色 2 2 15" xfId="258"/>
    <cellStyle name="20% - 强调文字颜色 2 2 20" xfId="259"/>
    <cellStyle name="20% - 强调文字颜色 2 2 16" xfId="260"/>
    <cellStyle name="20% - 强调文字颜色 2 2 21" xfId="261"/>
    <cellStyle name="20% - 强调文字颜色 2 2 17" xfId="262"/>
    <cellStyle name="20% - 强调文字颜色 2 2 22" xfId="263"/>
    <cellStyle name="输入 2" xfId="264"/>
    <cellStyle name="20% - 强调文字颜色 2 2 18" xfId="265"/>
    <cellStyle name="20% - 强调文字颜色 2 2 23" xfId="266"/>
    <cellStyle name="20% - 强调文字颜色 2 2 19" xfId="267"/>
    <cellStyle name="20% - 强调文字颜色 2 2 24" xfId="268"/>
    <cellStyle name="常规 14 11" xfId="269"/>
    <cellStyle name="20% - 强调文字颜色 2 2 2" xfId="270"/>
    <cellStyle name="40% - 强调文字颜色 3 2 7" xfId="271"/>
    <cellStyle name="20% - 强调文字颜色 2 2 25" xfId="272"/>
    <cellStyle name="常规 14 12" xfId="273"/>
    <cellStyle name="20% - 强调文字颜色 2 2 3" xfId="274"/>
    <cellStyle name="40% - 强调文字颜色 3 2 8" xfId="275"/>
    <cellStyle name="常规 14 13" xfId="276"/>
    <cellStyle name="20% - 强调文字颜色 2 2 4" xfId="277"/>
    <cellStyle name="40% - 强调文字颜色 3 2 9" xfId="278"/>
    <cellStyle name="常规 14 14" xfId="279"/>
    <cellStyle name="20% - 强调文字颜色 2 2 5" xfId="280"/>
    <cellStyle name="常规 14 20" xfId="281"/>
    <cellStyle name="常规 14 15" xfId="282"/>
    <cellStyle name="20% - 强调文字颜色 2 2 6" xfId="283"/>
    <cellStyle name="常规 14 21" xfId="284"/>
    <cellStyle name="常规 14 16" xfId="285"/>
    <cellStyle name="20% - 强调文字颜色 2 2 7" xfId="286"/>
    <cellStyle name="常规 14 22" xfId="287"/>
    <cellStyle name="常规 14 17" xfId="288"/>
    <cellStyle name="20% - 强调文字颜色 2 2 8" xfId="289"/>
    <cellStyle name="常规 14 23" xfId="290"/>
    <cellStyle name="常规 14 18" xfId="291"/>
    <cellStyle name="20% - 强调文字颜色 2 2 9" xfId="292"/>
    <cellStyle name="20% - 强调文字颜色 3 2 8" xfId="293"/>
    <cellStyle name="20% - 强调文字颜色 2 3" xfId="294"/>
    <cellStyle name="20% - 强调文字颜色 3 2 9" xfId="295"/>
    <cellStyle name="20% - 强调文字颜色 2 4" xfId="296"/>
    <cellStyle name="40% - 强调文字颜色 2 2 10" xfId="297"/>
    <cellStyle name="20% - 强调文字颜色 2 5" xfId="298"/>
    <cellStyle name="40% - 强调文字颜色 2 2 11" xfId="299"/>
    <cellStyle name="20% - 强调文字颜色 2 6" xfId="300"/>
    <cellStyle name="40% - 强调文字颜色 2 2 12" xfId="301"/>
    <cellStyle name="20% - 强调文字颜色 2 7" xfId="302"/>
    <cellStyle name="40% - 强调文字颜色 2 2 13" xfId="303"/>
    <cellStyle name="20% - 强调文字颜色 2 8" xfId="304"/>
    <cellStyle name="40% - 强调文字颜色 2 2 14" xfId="305"/>
    <cellStyle name="20% - 强调文字颜色 2 9" xfId="306"/>
    <cellStyle name="40% - 强调文字颜色 4 21" xfId="307"/>
    <cellStyle name="20% - 强调文字颜色 3 15" xfId="308"/>
    <cellStyle name="20% - 强调文字颜色 3 20" xfId="309"/>
    <cellStyle name="40% - 强调文字颜色 4 16" xfId="310"/>
    <cellStyle name="40% - 强调文字颜色 2 9" xfId="311"/>
    <cellStyle name="40% - 强调文字颜色 4 22" xfId="312"/>
    <cellStyle name="20% - 强调文字颜色 3 16" xfId="313"/>
    <cellStyle name="20% - 强调文字颜色 3 21" xfId="314"/>
    <cellStyle name="40% - 强调文字颜色 4 17" xfId="315"/>
    <cellStyle name="汇总 2" xfId="316"/>
    <cellStyle name="40% - 强调文字颜色 4 23" xfId="317"/>
    <cellStyle name="20% - 强调文字颜色 3 17" xfId="318"/>
    <cellStyle name="20% - 强调文字颜色 3 22" xfId="319"/>
    <cellStyle name="40% - 强调文字颜色 4 18" xfId="320"/>
    <cellStyle name="60% - 着色 5 2" xfId="321"/>
    <cellStyle name="40% - 强调文字颜色 4 24" xfId="322"/>
    <cellStyle name="20% - 强调文字颜色 3 18" xfId="323"/>
    <cellStyle name="20% - 强调文字颜色 3 23" xfId="324"/>
    <cellStyle name="40% - 强调文字颜色 4 19" xfId="325"/>
    <cellStyle name="20% - 强调文字颜色 6 2 10" xfId="326"/>
    <cellStyle name="40% - 强调文字颜色 4 25" xfId="327"/>
    <cellStyle name="20% - 强调文字颜色 3 19" xfId="328"/>
    <cellStyle name="20% - 强调文字颜色 3 24" xfId="329"/>
    <cellStyle name="40% - 强调文字颜色 6 14" xfId="330"/>
    <cellStyle name="20% - 强调文字颜色 5 13" xfId="331"/>
    <cellStyle name="常规 3 2 5" xfId="332"/>
    <cellStyle name="20% - 强调文字颜色 3 2" xfId="333"/>
    <cellStyle name="20% - 强调文字颜色 3 2 10" xfId="334"/>
    <cellStyle name="常规 4 2 2" xfId="335"/>
    <cellStyle name="20% - 强调文字颜色 3 2 11" xfId="336"/>
    <cellStyle name="常规 4 2 3" xfId="337"/>
    <cellStyle name="20% - 强调文字颜色 3 2 12" xfId="338"/>
    <cellStyle name="常规 4 2 4" xfId="339"/>
    <cellStyle name="20% - 强调文字颜色 3 2 13" xfId="340"/>
    <cellStyle name="常规 4 2 5" xfId="341"/>
    <cellStyle name="20% - 强调文字颜色 3 2 14" xfId="342"/>
    <cellStyle name="常规 4 2 6" xfId="343"/>
    <cellStyle name="20% - 强调文字颜色 3 2 15" xfId="344"/>
    <cellStyle name="20% - 强调文字颜色 3 2 20" xfId="345"/>
    <cellStyle name="常规 4 2 7" xfId="346"/>
    <cellStyle name="20% - 强调文字颜色 3 2 16" xfId="347"/>
    <cellStyle name="20% - 强调文字颜色 3 2 21" xfId="348"/>
    <cellStyle name="常规 4 2 8" xfId="349"/>
    <cellStyle name="20% - 强调文字颜色 3 2 17" xfId="350"/>
    <cellStyle name="20% - 强调文字颜色 3 2 22" xfId="351"/>
    <cellStyle name="常规 4 2 9" xfId="352"/>
    <cellStyle name="常规 36 2" xfId="353"/>
    <cellStyle name="20% - 强调文字颜色 3 2 18" xfId="354"/>
    <cellStyle name="20% - 强调文字颜色 3 2 23" xfId="355"/>
    <cellStyle name="20% - 强调文字颜色 3 2 19" xfId="356"/>
    <cellStyle name="20% - 强调文字颜色 3 2 24" xfId="357"/>
    <cellStyle name="着色 4 2" xfId="358"/>
    <cellStyle name="40% - 强调文字颜色 4 2 7" xfId="359"/>
    <cellStyle name="20% - 强调文字颜色 3 2 2" xfId="360"/>
    <cellStyle name="20% - 强调文字颜色 3 2 25" xfId="361"/>
    <cellStyle name="40% - 强调文字颜色 4 2 8" xfId="362"/>
    <cellStyle name="20% - 强调文字颜色 3 2 3" xfId="363"/>
    <cellStyle name="40% - 强调文字颜色 4 2 9" xfId="364"/>
    <cellStyle name="20% - 强调文字颜色 3 2 4" xfId="365"/>
    <cellStyle name="20% - 强调文字颜色 3 2 5" xfId="366"/>
    <cellStyle name="20% - 强调文字颜色 3 2 6" xfId="367"/>
    <cellStyle name="20% - 强调文字颜色 6 2 11" xfId="368"/>
    <cellStyle name="40% - 强调文字颜色 4 26" xfId="369"/>
    <cellStyle name="20% - 强调文字颜色 3 25" xfId="370"/>
    <cellStyle name="40% - 强调文字颜色 6 21" xfId="371"/>
    <cellStyle name="40% - 强调文字颜色 6 16" xfId="372"/>
    <cellStyle name="20% - 强调文字颜色 5 15" xfId="373"/>
    <cellStyle name="20% - 强调文字颜色 5 20" xfId="374"/>
    <cellStyle name="常规 3 2 7" xfId="375"/>
    <cellStyle name="20% - 强调文字颜色 3 4" xfId="376"/>
    <cellStyle name="40% - 强调文字颜色 5 11" xfId="377"/>
    <cellStyle name="20% - 强调文字颜色 4 10" xfId="378"/>
    <cellStyle name="40% - 强调文字颜色 5 12" xfId="379"/>
    <cellStyle name="20% - 强调文字颜色 4 11" xfId="380"/>
    <cellStyle name="40% - 强调文字颜色 5 13" xfId="381"/>
    <cellStyle name="20% - 强调文字颜色 4 12" xfId="382"/>
    <cellStyle name="40% - 强调文字颜色 5 14" xfId="383"/>
    <cellStyle name="20% - 强调文字颜色 4 13" xfId="384"/>
    <cellStyle name="40% - 强调文字颜色 5 20" xfId="385"/>
    <cellStyle name="40% - 强调文字颜色 5 15" xfId="386"/>
    <cellStyle name="20% - 强调文字颜色 4 14" xfId="387"/>
    <cellStyle name="40% - 强调文字颜色 5 21" xfId="388"/>
    <cellStyle name="40% - 强调文字颜色 5 16" xfId="389"/>
    <cellStyle name="20% - 强调文字颜色 4 15" xfId="390"/>
    <cellStyle name="20% - 强调文字颜色 4 20" xfId="391"/>
    <cellStyle name="40% - 强调文字颜色 5 23" xfId="392"/>
    <cellStyle name="40% - 强调文字颜色 5 18" xfId="393"/>
    <cellStyle name="20% - 强调文字颜色 4 17" xfId="394"/>
    <cellStyle name="20% - 强调文字颜色 4 22" xfId="395"/>
    <cellStyle name="40% - 强调文字颜色 5 24" xfId="396"/>
    <cellStyle name="40% - 强调文字颜色 5 19" xfId="397"/>
    <cellStyle name="20% - 强调文字颜色 4 18" xfId="398"/>
    <cellStyle name="20% - 强调文字颜色 4 23" xfId="399"/>
    <cellStyle name="40% - 强调文字颜色 5 25" xfId="400"/>
    <cellStyle name="20% - 强调文字颜色 4 19" xfId="401"/>
    <cellStyle name="20% - 强调文字颜色 4 24" xfId="402"/>
    <cellStyle name="20% - 强调文字颜色 4 2" xfId="403"/>
    <cellStyle name="20% - 强调文字颜色 4 2 10" xfId="404"/>
    <cellStyle name="20% - 强调文字颜色 4 2 11" xfId="405"/>
    <cellStyle name="20% - 强调文字颜色 4 2 12" xfId="406"/>
    <cellStyle name="20% - 强调文字颜色 4 2 13" xfId="407"/>
    <cellStyle name="20% - 强调文字颜色 4 2 15" xfId="408"/>
    <cellStyle name="20% - 强调文字颜色 4 2 20" xfId="409"/>
    <cellStyle name="20% - 强调文字颜色 4 2 16" xfId="410"/>
    <cellStyle name="20% - 强调文字颜色 4 2 21" xfId="411"/>
    <cellStyle name="20% - 强调文字颜色 4 2 17" xfId="412"/>
    <cellStyle name="20% - 强调文字颜色 4 2 22" xfId="413"/>
    <cellStyle name="20% - 强调文字颜色 4 2 18" xfId="414"/>
    <cellStyle name="20% - 强调文字颜色 4 2 23" xfId="415"/>
    <cellStyle name="20% - 强调文字颜色 4 2 19" xfId="416"/>
    <cellStyle name="20% - 强调文字颜色 4 2 24" xfId="417"/>
    <cellStyle name="40% - 强调文字颜色 5 2 7" xfId="418"/>
    <cellStyle name="20% - 强调文字颜色 4 2 2" xfId="419"/>
    <cellStyle name="20% - 强调文字颜色 4 2 25" xfId="420"/>
    <cellStyle name="40% - 强调文字颜色 4 2 10" xfId="421"/>
    <cellStyle name="40% - 强调文字颜色 5 2 8" xfId="422"/>
    <cellStyle name="20% - 强调文字颜色 4 2 3" xfId="423"/>
    <cellStyle name="40% - 强调文字颜色 4 2 11" xfId="424"/>
    <cellStyle name="40% - 强调文字颜色 5 2 9" xfId="425"/>
    <cellStyle name="20% - 强调文字颜色 4 2 4" xfId="426"/>
    <cellStyle name="40% - 强调文字颜色 4 2 12" xfId="427"/>
    <cellStyle name="20% - 强调文字颜色 4 2 5" xfId="428"/>
    <cellStyle name="40% - 强调文字颜色 4 2 13" xfId="429"/>
    <cellStyle name="20% - 强调文字颜色 4 2 6" xfId="430"/>
    <cellStyle name="40% - 强调文字颜色 4 2 14" xfId="431"/>
    <cellStyle name="20% - 强调文字颜色 4 2 7" xfId="432"/>
    <cellStyle name="20% - 强调文字颜色 4 2 8" xfId="433"/>
    <cellStyle name="20% - 强调文字颜色 4 2 9" xfId="434"/>
    <cellStyle name="40% - 强调文字颜色 5 26" xfId="435"/>
    <cellStyle name="20% - 强调文字颜色 4 25" xfId="436"/>
    <cellStyle name="常规 36" xfId="437"/>
    <cellStyle name="40% - 强调文字颜色 1 10" xfId="438"/>
    <cellStyle name="20% - 强调文字颜色 4 26" xfId="439"/>
    <cellStyle name="20% - 强调文字颜色 4 3" xfId="440"/>
    <cellStyle name="20% - 强调文字颜色 4 4" xfId="441"/>
    <cellStyle name="20% - 强调文字颜色 4 6" xfId="442"/>
    <cellStyle name="20% - 强调文字颜色 4 7" xfId="443"/>
    <cellStyle name="常规 9" xfId="444"/>
    <cellStyle name="40% - 强调文字颜色 3 2 10" xfId="445"/>
    <cellStyle name="20% - 强调文字颜色 4 8" xfId="446"/>
    <cellStyle name="40% - 强调文字颜色 3 2 11" xfId="447"/>
    <cellStyle name="20% - 强调文字颜色 4 9" xfId="448"/>
    <cellStyle name="40% - 强调文字颜色 6 11" xfId="449"/>
    <cellStyle name="20% - 强调文字颜色 5 10" xfId="450"/>
    <cellStyle name="40% - 强调文字颜色 6 12" xfId="451"/>
    <cellStyle name="20% - 强调文字颜色 5 11" xfId="452"/>
    <cellStyle name="40% - 强调文字颜色 6 13" xfId="453"/>
    <cellStyle name="20% - 强调文字颜色 5 12" xfId="454"/>
    <cellStyle name="20% - 强调文字颜色 5 2" xfId="455"/>
    <cellStyle name="20% - 强调文字颜色 5 2 10" xfId="456"/>
    <cellStyle name="20% - 强调文字颜色 5 2 11" xfId="457"/>
    <cellStyle name="20% - 强调文字颜色 5 2 12" xfId="458"/>
    <cellStyle name="20% - 强调文字颜色 5 2 13" xfId="459"/>
    <cellStyle name="20% - 强调文字颜色 5 2 14" xfId="460"/>
    <cellStyle name="百分比 2" xfId="461"/>
    <cellStyle name="20% - 强调文字颜色 5 2 15" xfId="462"/>
    <cellStyle name="20% - 强调文字颜色 5 2 20" xfId="463"/>
    <cellStyle name="百分比 3" xfId="464"/>
    <cellStyle name="20% - 强调文字颜色 5 2 16" xfId="465"/>
    <cellStyle name="20% - 强调文字颜色 5 2 21" xfId="466"/>
    <cellStyle name="40% - 强调文字颜色 6 2 7" xfId="467"/>
    <cellStyle name="40% - 强调文字颜色 6 2 21" xfId="468"/>
    <cellStyle name="40% - 强调文字颜色 6 2 16" xfId="469"/>
    <cellStyle name="20% - 强调文字颜色 5 2 2" xfId="470"/>
    <cellStyle name="40% - 强调文字颜色 6 2 8" xfId="471"/>
    <cellStyle name="40% - 强调文字颜色 6 2 22" xfId="472"/>
    <cellStyle name="40% - 强调文字颜色 6 2 17" xfId="473"/>
    <cellStyle name="20% - 强调文字颜色 5 2 3" xfId="474"/>
    <cellStyle name="40% - 强调文字颜色 6 2 9" xfId="475"/>
    <cellStyle name="40% - 强调文字颜色 6 2 23" xfId="476"/>
    <cellStyle name="40% - 强调文字颜色 6 2 18" xfId="477"/>
    <cellStyle name="20% - 强调文字颜色 5 2 4" xfId="478"/>
    <cellStyle name="40% - 强调文字颜色 6 2 24" xfId="479"/>
    <cellStyle name="40% - 强调文字颜色 6 2 19" xfId="480"/>
    <cellStyle name="20% - 强调文字颜色 5 2 5" xfId="481"/>
    <cellStyle name="40% - 强调文字颜色 6 2 25" xfId="482"/>
    <cellStyle name="20% - 强调文字颜色 5 2 6" xfId="483"/>
    <cellStyle name="20% - 强调文字颜色 5 2 7" xfId="484"/>
    <cellStyle name="20% - 强调文字颜色 5 2 8" xfId="485"/>
    <cellStyle name="链接单元格 2" xfId="486"/>
    <cellStyle name="20% - 强调文字颜色 5 2 9" xfId="487"/>
    <cellStyle name="20% - 强调文字颜色 5 3" xfId="488"/>
    <cellStyle name="20% - 强调文字颜色 5 4" xfId="489"/>
    <cellStyle name="20% - 强调文字颜色 5 5" xfId="490"/>
    <cellStyle name="20% - 强调文字颜色 5 6" xfId="491"/>
    <cellStyle name="20% - 强调文字颜色 5 7" xfId="492"/>
    <cellStyle name="20% - 强调文字颜色 6 10" xfId="493"/>
    <cellStyle name="20% - 强调文字颜色 6 11" xfId="494"/>
    <cellStyle name="20% - 强调文字颜色 6 12" xfId="495"/>
    <cellStyle name="20% - 强调文字颜色 6 13" xfId="496"/>
    <cellStyle name="20% - 强调文字颜色 6 14" xfId="497"/>
    <cellStyle name="20% - 强调文字颜色 6 15" xfId="498"/>
    <cellStyle name="20% - 强调文字颜色 6 20" xfId="499"/>
    <cellStyle name="20% - 强调文字颜色 6 16" xfId="500"/>
    <cellStyle name="20% - 强调文字颜色 6 21" xfId="501"/>
    <cellStyle name="20% - 强调文字颜色 6 17" xfId="502"/>
    <cellStyle name="20% - 强调文字颜色 6 22" xfId="503"/>
    <cellStyle name="20% - 强调文字颜色 6 18" xfId="504"/>
    <cellStyle name="20% - 强调文字颜色 6 23" xfId="505"/>
    <cellStyle name="20% - 强调文字颜色 6 19" xfId="506"/>
    <cellStyle name="20% - 强调文字颜色 6 24" xfId="507"/>
    <cellStyle name="20% - 强调文字颜色 6 2" xfId="508"/>
    <cellStyle name="20% - 强调文字颜色 6 2 13" xfId="509"/>
    <cellStyle name="20% - 强调文字颜色 6 2 14" xfId="510"/>
    <cellStyle name="20% - 强调文字颜色 6 2 15" xfId="511"/>
    <cellStyle name="20% - 强调文字颜色 6 2 20" xfId="512"/>
    <cellStyle name="20% - 强调文字颜色 6 2 16" xfId="513"/>
    <cellStyle name="20% - 强调文字颜色 6 2 21" xfId="514"/>
    <cellStyle name="20% - 强调文字颜色 6 2 17" xfId="515"/>
    <cellStyle name="20% - 强调文字颜色 6 2 22" xfId="516"/>
    <cellStyle name="20% - 强调文字颜色 6 2 18" xfId="517"/>
    <cellStyle name="20% - 强调文字颜色 6 2 23" xfId="518"/>
    <cellStyle name="20% - 强调文字颜色 6 2 19" xfId="519"/>
    <cellStyle name="20% - 强调文字颜色 6 2 24" xfId="520"/>
    <cellStyle name="20% - 强调文字颜色 6 2 2" xfId="521"/>
    <cellStyle name="20% - 强调文字颜色 6 2 25" xfId="522"/>
    <cellStyle name="20% - 强调文字颜色 6 2 3" xfId="523"/>
    <cellStyle name="20% - 强调文字颜色 6 2 4" xfId="524"/>
    <cellStyle name="20% - 强调文字颜色 6 2 5" xfId="525"/>
    <cellStyle name="20% - 强调文字颜色 6 2 6" xfId="526"/>
    <cellStyle name="20% - 强调文字颜色 6 2 7" xfId="527"/>
    <cellStyle name="20% - 强调文字颜色 6 2 8" xfId="528"/>
    <cellStyle name="20% - 强调文字颜色 6 2 9" xfId="529"/>
    <cellStyle name="20% - 强调文字颜色 6 25" xfId="530"/>
    <cellStyle name="20% - 强调文字颜色 6 3" xfId="531"/>
    <cellStyle name="20% - 强调文字颜色 6 4" xfId="532"/>
    <cellStyle name="40% - 强调文字颜色 5 2 2" xfId="533"/>
    <cellStyle name="20% - 强调文字颜色 6 5" xfId="534"/>
    <cellStyle name="40% - 强调文字颜色 5 2 3" xfId="535"/>
    <cellStyle name="20% - 强调文字颜色 6 6" xfId="536"/>
    <cellStyle name="40% - 强调文字颜色 5 2 4" xfId="537"/>
    <cellStyle name="20% - 强调文字颜色 6 7" xfId="538"/>
    <cellStyle name="40% - 强调文字颜色 5 2 5" xfId="539"/>
    <cellStyle name="20% - 强调文字颜色 6 8" xfId="540"/>
    <cellStyle name="40% - 强调文字颜色 5 2 6" xfId="541"/>
    <cellStyle name="20% - 强调文字颜色 6 9" xfId="542"/>
    <cellStyle name="常规 14 5" xfId="543"/>
    <cellStyle name="20% - 着色 2 2" xfId="544"/>
    <cellStyle name="20% - 着色 3 2" xfId="545"/>
    <cellStyle name="20% - 着色 4 2" xfId="546"/>
    <cellStyle name="注释 2 14" xfId="547"/>
    <cellStyle name="着色 1 2" xfId="548"/>
    <cellStyle name="20% - 着色 5 2" xfId="549"/>
    <cellStyle name="着色 2 2" xfId="550"/>
    <cellStyle name="20% - 着色 6 2" xfId="551"/>
    <cellStyle name="常规 37" xfId="552"/>
    <cellStyle name="40% - 强调文字颜色 1 11" xfId="553"/>
    <cellStyle name="常规 38" xfId="554"/>
    <cellStyle name="40% - 强调文字颜色 1 12" xfId="555"/>
    <cellStyle name="40% - 强调文字颜色 1 14" xfId="556"/>
    <cellStyle name="40% - 强调文字颜色 1 15" xfId="557"/>
    <cellStyle name="40% - 强调文字颜色 1 20" xfId="558"/>
    <cellStyle name="40% - 强调文字颜色 1 16" xfId="559"/>
    <cellStyle name="40% - 强调文字颜色 1 21" xfId="560"/>
    <cellStyle name="40% - 强调文字颜色 1 17" xfId="561"/>
    <cellStyle name="40% - 强调文字颜色 1 22" xfId="562"/>
    <cellStyle name="40% - 强调文字颜色 1 18" xfId="563"/>
    <cellStyle name="40% - 强调文字颜色 1 23" xfId="564"/>
    <cellStyle name="40% - 强调文字颜色 1 19" xfId="565"/>
    <cellStyle name="40% - 强调文字颜色 1 24" xfId="566"/>
    <cellStyle name="40% - 强调文字颜色 1 2" xfId="567"/>
    <cellStyle name="40% - 强调文字颜色 1 2 10" xfId="568"/>
    <cellStyle name="40% - 强调文字颜色 1 2 11" xfId="569"/>
    <cellStyle name="40% - 强调文字颜色 1 2 12" xfId="570"/>
    <cellStyle name="40% - 强调文字颜色 1 2 14" xfId="571"/>
    <cellStyle name="40% - 强调文字颜色 1 2 15" xfId="572"/>
    <cellStyle name="40% - 强调文字颜色 1 2 20" xfId="573"/>
    <cellStyle name="40% - 强调文字颜色 1 2 16" xfId="574"/>
    <cellStyle name="40% - 强调文字颜色 1 2 21" xfId="575"/>
    <cellStyle name="40% - 强调文字颜色 1 2 17" xfId="576"/>
    <cellStyle name="40% - 强调文字颜色 1 2 22" xfId="577"/>
    <cellStyle name="40% - 强调文字颜色 1 2 18" xfId="578"/>
    <cellStyle name="40% - 强调文字颜色 1 2 23" xfId="579"/>
    <cellStyle name="40% - 强调文字颜色 1 2 19" xfId="580"/>
    <cellStyle name="40% - 强调文字颜色 1 2 24" xfId="581"/>
    <cellStyle name="40% - 强调文字颜色 1 2 25" xfId="582"/>
    <cellStyle name="40% - 强调文字颜色 1 25" xfId="583"/>
    <cellStyle name="40% - 强调文字颜色 1 26" xfId="584"/>
    <cellStyle name="40% - 强调文字颜色 1 3" xfId="585"/>
    <cellStyle name="40% - 强调文字颜色 1 4" xfId="586"/>
    <cellStyle name="40% - 强调文字颜色 1 5" xfId="587"/>
    <cellStyle name="40% - 强调文字颜色 1 6" xfId="588"/>
    <cellStyle name="40% - 着色 1 2" xfId="589"/>
    <cellStyle name="40% - 强调文字颜色 1 7" xfId="590"/>
    <cellStyle name="40% - 强调文字颜色 1 8" xfId="591"/>
    <cellStyle name="40% - 强调文字颜色 1 9" xfId="592"/>
    <cellStyle name="40% - 强调文字颜色 2 2 15" xfId="593"/>
    <cellStyle name="40% - 强调文字颜色 2 2 20" xfId="594"/>
    <cellStyle name="40% - 强调文字颜色 2 2 16" xfId="595"/>
    <cellStyle name="40% - 强调文字颜色 2 2 21" xfId="596"/>
    <cellStyle name="40% - 强调文字颜色 2 2 17" xfId="597"/>
    <cellStyle name="40% - 强调文字颜色 2 2 22" xfId="598"/>
    <cellStyle name="40% - 强调文字颜色 2 2 18" xfId="599"/>
    <cellStyle name="40% - 强调文字颜色 2 2 23" xfId="600"/>
    <cellStyle name="40% - 强调文字颜色 2 2 19" xfId="601"/>
    <cellStyle name="40% - 强调文字颜色 2 2 24" xfId="602"/>
    <cellStyle name="常规 3 2 22" xfId="603"/>
    <cellStyle name="常规 3 2 17" xfId="604"/>
    <cellStyle name="40% - 强调文字颜色 2 2 2" xfId="605"/>
    <cellStyle name="40% - 强调文字颜色 2 2 25" xfId="606"/>
    <cellStyle name="常规 3 2 23" xfId="607"/>
    <cellStyle name="常规 3 2 18" xfId="608"/>
    <cellStyle name="40% - 强调文字颜色 2 2 3" xfId="609"/>
    <cellStyle name="常规 3 2 24" xfId="610"/>
    <cellStyle name="常规 3 2 19" xfId="611"/>
    <cellStyle name="40% - 强调文字颜色 2 2 4" xfId="612"/>
    <cellStyle name="常规 3 2 25" xfId="613"/>
    <cellStyle name="40% - 强调文字颜色 2 2 5" xfId="614"/>
    <cellStyle name="40% - 强调文字颜色 2 2 6" xfId="615"/>
    <cellStyle name="40% - 强调文字颜色 3 2" xfId="616"/>
    <cellStyle name="40% - 强调文字颜色 3 2 12" xfId="617"/>
    <cellStyle name="40% - 强调文字颜色 3 2 13" xfId="618"/>
    <cellStyle name="40% - 强调文字颜色 3 2 14" xfId="619"/>
    <cellStyle name="40% - 强调文字颜色 3 2 15" xfId="620"/>
    <cellStyle name="40% - 强调文字颜色 3 2 20" xfId="621"/>
    <cellStyle name="40% - 强调文字颜色 3 2 16" xfId="622"/>
    <cellStyle name="40% - 强调文字颜色 3 2 21" xfId="623"/>
    <cellStyle name="40% - 强调文字颜色 3 2 17" xfId="624"/>
    <cellStyle name="40% - 强调文字颜色 3 2 22" xfId="625"/>
    <cellStyle name="40% - 强调文字颜色 3 2 18" xfId="626"/>
    <cellStyle name="40% - 强调文字颜色 3 2 23" xfId="627"/>
    <cellStyle name="40% - 强调文字颜色 3 2 19" xfId="628"/>
    <cellStyle name="40% - 强调文字颜色 3 2 24" xfId="629"/>
    <cellStyle name="注释 3 5" xfId="630"/>
    <cellStyle name="40% - 强调文字颜色 6 9" xfId="631"/>
    <cellStyle name="40% - 强调文字颜色 3 2 2" xfId="632"/>
    <cellStyle name="40% - 强调文字颜色 3 2 25" xfId="633"/>
    <cellStyle name="注释 3 6" xfId="634"/>
    <cellStyle name="40% - 强调文字颜色 3 2 3" xfId="635"/>
    <cellStyle name="注释 3 7" xfId="636"/>
    <cellStyle name="40% - 强调文字颜色 3 2 4" xfId="637"/>
    <cellStyle name="注释 3 8" xfId="638"/>
    <cellStyle name="40% - 强调文字颜色 3 2 5" xfId="639"/>
    <cellStyle name="注释 3 9" xfId="640"/>
    <cellStyle name="常规 14 10" xfId="641"/>
    <cellStyle name="40% - 强调文字颜色 3 2 6" xfId="642"/>
    <cellStyle name="40% - 强调文字颜色 3 3" xfId="643"/>
    <cellStyle name="40% - 强调文字颜色 3 4" xfId="644"/>
    <cellStyle name="40% - 强调文字颜色 3 5" xfId="645"/>
    <cellStyle name="40% - 强调文字颜色 3 6" xfId="646"/>
    <cellStyle name="40% - 着色 3 2" xfId="647"/>
    <cellStyle name="40% - 强调文字颜色 3 7" xfId="648"/>
    <cellStyle name="40% - 强调文字颜色 4 2 20" xfId="649"/>
    <cellStyle name="40% - 强调文字颜色 4 2 15" xfId="650"/>
    <cellStyle name="40% - 强调文字颜色 4 2 21" xfId="651"/>
    <cellStyle name="40% - 强调文字颜色 4 2 16" xfId="652"/>
    <cellStyle name="40% - 强调文字颜色 4 2 22" xfId="653"/>
    <cellStyle name="40% - 强调文字颜色 4 2 17" xfId="654"/>
    <cellStyle name="40% - 强调文字颜色 4 2 23" xfId="655"/>
    <cellStyle name="40% - 强调文字颜色 4 2 18" xfId="656"/>
    <cellStyle name="40% - 强调文字颜色 4 2 24" xfId="657"/>
    <cellStyle name="40% - 强调文字颜色 4 2 19" xfId="658"/>
    <cellStyle name="40% - 强调文字颜色 4 2 2" xfId="659"/>
    <cellStyle name="40% - 强调文字颜色 4 2 25" xfId="660"/>
    <cellStyle name="40% - 强调文字颜色 4 2 3" xfId="661"/>
    <cellStyle name="40% - 强调文字颜色 4 2 4" xfId="662"/>
    <cellStyle name="40% - 强调文字颜色 4 2 5" xfId="663"/>
    <cellStyle name="40% - 强调文字颜色 4 2 6" xfId="664"/>
    <cellStyle name="40% - 强调文字颜色 4 3" xfId="665"/>
    <cellStyle name="40% - 强调文字颜色 4 4" xfId="666"/>
    <cellStyle name="40% - 强调文字颜色 4 5" xfId="667"/>
    <cellStyle name="40% - 强调文字颜色 4 6" xfId="668"/>
    <cellStyle name="40% - 着色 4 2" xfId="669"/>
    <cellStyle name="40% - 强调文字颜色 4 7" xfId="670"/>
    <cellStyle name="40% - 强调文字颜色 4 8" xfId="671"/>
    <cellStyle name="40% - 强调文字颜色 4 9" xfId="672"/>
    <cellStyle name="40% - 强调文字颜色 5 10" xfId="673"/>
    <cellStyle name="40% - 强调文字颜色 5 2" xfId="674"/>
    <cellStyle name="40% - 强调文字颜色 5 2 10" xfId="675"/>
    <cellStyle name="40% - 强调文字颜色 5 2 24" xfId="676"/>
    <cellStyle name="40% - 强调文字颜色 5 2 19" xfId="677"/>
    <cellStyle name="40% - 强调文字颜色 5 2 25" xfId="678"/>
    <cellStyle name="40% - 强调文字颜色 5 3" xfId="679"/>
    <cellStyle name="40% - 强调文字颜色 5 4" xfId="680"/>
    <cellStyle name="40% - 强调文字颜色 5 5" xfId="681"/>
    <cellStyle name="注释 2 2" xfId="682"/>
    <cellStyle name="40% - 强调文字颜色 5 6" xfId="683"/>
    <cellStyle name="注释 2 3" xfId="684"/>
    <cellStyle name="40% - 着色 5 2" xfId="685"/>
    <cellStyle name="40% - 强调文字颜色 5 7" xfId="686"/>
    <cellStyle name="注释 2 4" xfId="687"/>
    <cellStyle name="40% - 强调文字颜色 5 8" xfId="688"/>
    <cellStyle name="注释 2 5" xfId="689"/>
    <cellStyle name="40% - 强调文字颜色 5 9" xfId="690"/>
    <cellStyle name="40% - 强调文字颜色 6 10" xfId="691"/>
    <cellStyle name="40% - 强调文字颜色 6 2" xfId="692"/>
    <cellStyle name="40% - 强调文字颜色 6 2 10" xfId="693"/>
    <cellStyle name="40% - 强调文字颜色 6 2 2" xfId="694"/>
    <cellStyle name="40% - 强调文字颜色 6 2 11" xfId="695"/>
    <cellStyle name="40% - 强调文字颜色 6 2 3" xfId="696"/>
    <cellStyle name="40% - 强调文字颜色 6 2 12" xfId="697"/>
    <cellStyle name="40% - 强调文字颜色 6 2 4" xfId="698"/>
    <cellStyle name="40% - 强调文字颜色 6 2 13" xfId="699"/>
    <cellStyle name="40% - 强调文字颜色 6 2 5" xfId="700"/>
    <cellStyle name="40% - 强调文字颜色 6 2 14" xfId="701"/>
    <cellStyle name="40% - 强调文字颜色 6 2 6" xfId="702"/>
    <cellStyle name="40% - 强调文字颜色 6 2 20" xfId="703"/>
    <cellStyle name="40% - 强调文字颜色 6 2 15" xfId="704"/>
    <cellStyle name="40% - 强调文字颜色 6 3" xfId="705"/>
    <cellStyle name="40% - 强调文字颜色 6 4" xfId="706"/>
    <cellStyle name="40% - 强调文字颜色 6 5" xfId="707"/>
    <cellStyle name="注释 3 2" xfId="708"/>
    <cellStyle name="40% - 强调文字颜色 6 6" xfId="709"/>
    <cellStyle name="注释 3 3" xfId="710"/>
    <cellStyle name="40% - 着色 6 2" xfId="711"/>
    <cellStyle name="40% - 强调文字颜色 6 7" xfId="712"/>
    <cellStyle name="注释 3 4" xfId="713"/>
    <cellStyle name="40% - 强调文字颜色 6 8" xfId="714"/>
    <cellStyle name="60% - 着色 1 2" xfId="715"/>
    <cellStyle name="60% - 着色 2 2" xfId="716"/>
    <cellStyle name="60% - 着色 3 2" xfId="717"/>
    <cellStyle name="60% - 着色 4 2" xfId="718"/>
    <cellStyle name="标题 1 2" xfId="719"/>
    <cellStyle name="标题 2 2" xfId="720"/>
    <cellStyle name="标题 3 2" xfId="721"/>
    <cellStyle name="标题 4 2" xfId="722"/>
    <cellStyle name="标题 5" xfId="723"/>
    <cellStyle name="差 2" xfId="724"/>
    <cellStyle name="差 3" xfId="725"/>
    <cellStyle name="常规 10" xfId="726"/>
    <cellStyle name="常规 11" xfId="727"/>
    <cellStyle name="常规 12" xfId="728"/>
    <cellStyle name="常规 13" xfId="729"/>
    <cellStyle name="常规 14" xfId="730"/>
    <cellStyle name="常规 14 24" xfId="731"/>
    <cellStyle name="常规 14 19" xfId="732"/>
    <cellStyle name="常规 14 2" xfId="733"/>
    <cellStyle name="常规 14 25" xfId="734"/>
    <cellStyle name="常规 14 3" xfId="735"/>
    <cellStyle name="常规 14 4" xfId="736"/>
    <cellStyle name="常规 14 6" xfId="737"/>
    <cellStyle name="常规 14 7" xfId="738"/>
    <cellStyle name="常规 14 8" xfId="739"/>
    <cellStyle name="常规 14 9" xfId="740"/>
    <cellStyle name="常规 20" xfId="741"/>
    <cellStyle name="常规 15" xfId="742"/>
    <cellStyle name="常规 21" xfId="743"/>
    <cellStyle name="常规 16" xfId="744"/>
    <cellStyle name="常规 22" xfId="745"/>
    <cellStyle name="常规 17" xfId="746"/>
    <cellStyle name="常规 23" xfId="747"/>
    <cellStyle name="常规 18" xfId="748"/>
    <cellStyle name="常规 24" xfId="749"/>
    <cellStyle name="常规 19" xfId="750"/>
    <cellStyle name="注释 3 23" xfId="751"/>
    <cellStyle name="注释 3 18" xfId="752"/>
    <cellStyle name="常规 2" xfId="753"/>
    <cellStyle name="常规 24 2" xfId="754"/>
    <cellStyle name="常规 30" xfId="755"/>
    <cellStyle name="常规 25" xfId="756"/>
    <cellStyle name="常规 31" xfId="757"/>
    <cellStyle name="常规 26" xfId="758"/>
    <cellStyle name="常规 32" xfId="759"/>
    <cellStyle name="常规 27" xfId="760"/>
    <cellStyle name="常规 33" xfId="761"/>
    <cellStyle name="常规 28" xfId="762"/>
    <cellStyle name="常规 34" xfId="763"/>
    <cellStyle name="常规 29" xfId="764"/>
    <cellStyle name="注释 3 24" xfId="765"/>
    <cellStyle name="注释 3 19" xfId="766"/>
    <cellStyle name="常规 3" xfId="767"/>
    <cellStyle name="常规 3 2" xfId="768"/>
    <cellStyle name="常规 3 2 10" xfId="769"/>
    <cellStyle name="常规 3 2 11" xfId="770"/>
    <cellStyle name="常规 3 2 12" xfId="771"/>
    <cellStyle name="常规 3 2 13" xfId="772"/>
    <cellStyle name="常规 3 2 14" xfId="773"/>
    <cellStyle name="常规 3 2 20" xfId="774"/>
    <cellStyle name="常规 3 2 15" xfId="775"/>
    <cellStyle name="常规 3 2 21" xfId="776"/>
    <cellStyle name="常规 3 2 16" xfId="777"/>
    <cellStyle name="常规 3 2 2" xfId="778"/>
    <cellStyle name="常规 3 2 3" xfId="779"/>
    <cellStyle name="常规 3 2 4" xfId="780"/>
    <cellStyle name="常规 35" xfId="781"/>
    <cellStyle name="注释 3 25" xfId="782"/>
    <cellStyle name="常规 4" xfId="783"/>
    <cellStyle name="常规 4 2" xfId="784"/>
    <cellStyle name="常规 4 2 10" xfId="785"/>
    <cellStyle name="常规 4 2 11" xfId="786"/>
    <cellStyle name="常规 4 2 12" xfId="787"/>
    <cellStyle name="常规 4 2 13" xfId="788"/>
    <cellStyle name="常规 4 2 14" xfId="789"/>
    <cellStyle name="常规 4 2 20" xfId="790"/>
    <cellStyle name="常规 4 2 15" xfId="791"/>
    <cellStyle name="常规 4 2 21" xfId="792"/>
    <cellStyle name="常规 4 2 16" xfId="793"/>
    <cellStyle name="常规 4 2 22" xfId="794"/>
    <cellStyle name="常规 4 2 17" xfId="795"/>
    <cellStyle name="常规 4 2 23" xfId="796"/>
    <cellStyle name="常规 4 2 18" xfId="797"/>
    <cellStyle name="常规 4 2 24" xfId="798"/>
    <cellStyle name="常规 4 2 19" xfId="799"/>
    <cellStyle name="常规 5" xfId="800"/>
    <cellStyle name="常规 7" xfId="801"/>
    <cellStyle name="常规 8" xfId="802"/>
    <cellStyle name="好 2" xfId="803"/>
    <cellStyle name="好 3" xfId="804"/>
    <cellStyle name="计算 2" xfId="805"/>
    <cellStyle name="检查单元格 2" xfId="806"/>
    <cellStyle name="检查单元格 3" xfId="807"/>
    <cellStyle name="解释性文本 2" xfId="808"/>
    <cellStyle name="警告文本 2" xfId="809"/>
    <cellStyle name="适中 2" xfId="810"/>
    <cellStyle name="输出 2" xfId="811"/>
    <cellStyle name="着色 3 2" xfId="812"/>
    <cellStyle name="注释 3 14" xfId="813"/>
    <cellStyle name="着色 6 2" xfId="814"/>
    <cellStyle name="注释 2" xfId="815"/>
    <cellStyle name="注释 2 10" xfId="816"/>
    <cellStyle name="注释 2 11" xfId="817"/>
    <cellStyle name="注释 2 12" xfId="818"/>
    <cellStyle name="注释 2 13" xfId="819"/>
    <cellStyle name="注释 2 20" xfId="820"/>
    <cellStyle name="注释 2 15" xfId="821"/>
    <cellStyle name="注释 2 21" xfId="822"/>
    <cellStyle name="注释 2 16" xfId="823"/>
    <cellStyle name="注释 2 22" xfId="824"/>
    <cellStyle name="注释 2 17" xfId="825"/>
    <cellStyle name="注释 2 23" xfId="826"/>
    <cellStyle name="注释 2 18" xfId="827"/>
    <cellStyle name="注释 2 24" xfId="828"/>
    <cellStyle name="注释 2 19" xfId="829"/>
    <cellStyle name="注释 2 25" xfId="830"/>
    <cellStyle name="注释 2 6" xfId="831"/>
    <cellStyle name="注释 2 7" xfId="832"/>
    <cellStyle name="注释 2 8" xfId="833"/>
    <cellStyle name="注释 2 9" xfId="834"/>
    <cellStyle name="注释 3" xfId="835"/>
    <cellStyle name="注释 3 10" xfId="836"/>
    <cellStyle name="注释 3 11" xfId="837"/>
    <cellStyle name="注释 3 12" xfId="838"/>
    <cellStyle name="注释 3 13" xfId="839"/>
    <cellStyle name="注释 3 20" xfId="840"/>
    <cellStyle name="注释 3 15" xfId="841"/>
    <cellStyle name="注释 3 21" xfId="842"/>
    <cellStyle name="注释 3 16" xfId="843"/>
    <cellStyle name="注释 3 22" xfId="844"/>
    <cellStyle name="注释 3 17" xfId="84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8"/>
  <sheetViews>
    <sheetView tabSelected="1" zoomScale="70" zoomScaleNormal="70" workbookViewId="0">
      <pane ySplit="5" topLeftCell="A81" activePane="bottomLeft" state="frozen"/>
      <selection/>
      <selection pane="bottomLeft" activeCell="P6" sqref="P6:P102"/>
    </sheetView>
  </sheetViews>
  <sheetFormatPr defaultColWidth="9" defaultRowHeight="14.25"/>
  <cols>
    <col min="3" max="3" width="10.625" customWidth="1"/>
    <col min="8" max="8" width="12.5" style="13" customWidth="1"/>
    <col min="9" max="9" width="9.625" customWidth="1"/>
    <col min="10" max="10" width="13.25" customWidth="1"/>
    <col min="11" max="11" width="11.125" customWidth="1"/>
    <col min="12" max="12" width="14.625" customWidth="1"/>
    <col min="15" max="15" width="16.625" customWidth="1"/>
    <col min="16" max="16" width="12.625"/>
  </cols>
  <sheetData>
    <row r="1" ht="20.25" spans="1:12">
      <c r="A1" s="14" t="s">
        <v>0</v>
      </c>
      <c r="B1" s="14"/>
      <c r="C1" s="15"/>
      <c r="F1" s="16"/>
      <c r="J1" s="33"/>
      <c r="K1" s="33"/>
      <c r="L1" s="34"/>
    </row>
    <row r="2" ht="25.5" spans="1:15">
      <c r="A2" s="17" t="s">
        <v>1</v>
      </c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</row>
    <row r="3" ht="24" customHeight="1" spans="1:15">
      <c r="A3" s="19" t="s">
        <v>2</v>
      </c>
      <c r="B3" s="19"/>
      <c r="C3" s="19"/>
      <c r="D3" s="19"/>
      <c r="E3" s="19"/>
      <c r="F3" s="19"/>
      <c r="G3" s="19"/>
      <c r="H3" s="19"/>
      <c r="I3" s="35" t="s">
        <v>3</v>
      </c>
      <c r="J3" s="35"/>
      <c r="K3" s="35"/>
      <c r="L3" s="35"/>
      <c r="M3" s="35"/>
      <c r="N3" s="35"/>
      <c r="O3" s="35"/>
    </row>
    <row r="4" ht="30" customHeight="1" spans="1:15">
      <c r="A4" s="20" t="s">
        <v>4</v>
      </c>
      <c r="B4" s="21" t="s">
        <v>5</v>
      </c>
      <c r="C4" s="22" t="s">
        <v>6</v>
      </c>
      <c r="D4" s="21" t="s">
        <v>7</v>
      </c>
      <c r="E4" s="21" t="s">
        <v>8</v>
      </c>
      <c r="F4" s="23" t="s">
        <v>9</v>
      </c>
      <c r="G4" s="21" t="s">
        <v>10</v>
      </c>
      <c r="H4" s="24" t="s">
        <v>11</v>
      </c>
      <c r="I4" s="22" t="s">
        <v>12</v>
      </c>
      <c r="J4" s="36" t="s">
        <v>13</v>
      </c>
      <c r="K4" s="36" t="s">
        <v>14</v>
      </c>
      <c r="L4" s="37" t="s">
        <v>15</v>
      </c>
      <c r="M4" s="21" t="s">
        <v>16</v>
      </c>
      <c r="N4" s="21" t="s">
        <v>17</v>
      </c>
      <c r="O4" s="20" t="s">
        <v>18</v>
      </c>
    </row>
    <row r="5" spans="1:15">
      <c r="A5" s="20"/>
      <c r="B5" s="21"/>
      <c r="C5" s="25"/>
      <c r="D5" s="22"/>
      <c r="E5" s="22"/>
      <c r="F5" s="26"/>
      <c r="G5" s="22"/>
      <c r="H5" s="27"/>
      <c r="I5" s="25"/>
      <c r="J5" s="36"/>
      <c r="K5" s="36"/>
      <c r="L5" s="38"/>
      <c r="M5" s="21"/>
      <c r="N5" s="21"/>
      <c r="O5" s="20"/>
    </row>
    <row r="6" ht="24.95" customHeight="1" spans="1:15">
      <c r="A6" s="28">
        <v>1</v>
      </c>
      <c r="B6" s="29">
        <v>5</v>
      </c>
      <c r="C6" s="28" t="s">
        <v>19</v>
      </c>
      <c r="D6" s="29">
        <v>1</v>
      </c>
      <c r="E6" s="30" t="s">
        <v>20</v>
      </c>
      <c r="F6" s="31">
        <v>3.15</v>
      </c>
      <c r="G6" s="28">
        <v>178.49</v>
      </c>
      <c r="H6" s="32">
        <v>32.88</v>
      </c>
      <c r="I6" s="28">
        <v>145.61</v>
      </c>
      <c r="J6" s="39">
        <v>6237</v>
      </c>
      <c r="K6" s="39">
        <v>7645</v>
      </c>
      <c r="L6" s="40">
        <v>1113177.50505051</v>
      </c>
      <c r="M6" s="41"/>
      <c r="N6" s="4" t="s">
        <v>21</v>
      </c>
      <c r="O6" s="42"/>
    </row>
    <row r="7" ht="24.95" customHeight="1" spans="1:15">
      <c r="A7" s="28">
        <v>2</v>
      </c>
      <c r="B7" s="29">
        <v>5</v>
      </c>
      <c r="C7" s="28" t="s">
        <v>22</v>
      </c>
      <c r="D7" s="29">
        <v>2</v>
      </c>
      <c r="E7" s="30" t="s">
        <v>23</v>
      </c>
      <c r="F7" s="31">
        <v>3.15</v>
      </c>
      <c r="G7" s="28">
        <v>82.24</v>
      </c>
      <c r="H7" s="32">
        <v>15.15</v>
      </c>
      <c r="I7" s="28">
        <v>67.09</v>
      </c>
      <c r="J7" s="39">
        <v>8736</v>
      </c>
      <c r="K7" s="39">
        <v>10708</v>
      </c>
      <c r="L7" s="40">
        <v>718416.54</v>
      </c>
      <c r="M7" s="41"/>
      <c r="N7" s="4" t="s">
        <v>21</v>
      </c>
      <c r="O7" s="43"/>
    </row>
    <row r="8" ht="24.95" customHeight="1" spans="1:15">
      <c r="A8" s="28">
        <v>3</v>
      </c>
      <c r="B8" s="29">
        <v>5</v>
      </c>
      <c r="C8" s="28" t="s">
        <v>24</v>
      </c>
      <c r="D8" s="29">
        <v>2</v>
      </c>
      <c r="E8" s="30" t="s">
        <v>23</v>
      </c>
      <c r="F8" s="31">
        <v>3.15</v>
      </c>
      <c r="G8" s="28">
        <v>83.32</v>
      </c>
      <c r="H8" s="32">
        <v>15.35</v>
      </c>
      <c r="I8" s="28">
        <v>67.97</v>
      </c>
      <c r="J8" s="39">
        <v>8736</v>
      </c>
      <c r="K8" s="39">
        <v>10708</v>
      </c>
      <c r="L8" s="40">
        <v>727851.05</v>
      </c>
      <c r="M8" s="41"/>
      <c r="N8" s="4" t="s">
        <v>21</v>
      </c>
      <c r="O8" s="43"/>
    </row>
    <row r="9" ht="24.95" customHeight="1" spans="1:15">
      <c r="A9" s="28">
        <v>4</v>
      </c>
      <c r="B9" s="29">
        <v>5</v>
      </c>
      <c r="C9" s="28" t="s">
        <v>25</v>
      </c>
      <c r="D9" s="29">
        <v>2</v>
      </c>
      <c r="E9" s="30" t="s">
        <v>23</v>
      </c>
      <c r="F9" s="31">
        <v>3.15</v>
      </c>
      <c r="G9" s="28">
        <v>86.03</v>
      </c>
      <c r="H9" s="32">
        <v>15.85</v>
      </c>
      <c r="I9" s="28">
        <v>70.18</v>
      </c>
      <c r="J9" s="39">
        <v>8736</v>
      </c>
      <c r="K9" s="39">
        <v>10709</v>
      </c>
      <c r="L9" s="40">
        <v>751524.49</v>
      </c>
      <c r="M9" s="41"/>
      <c r="N9" s="4" t="s">
        <v>21</v>
      </c>
      <c r="O9" s="43"/>
    </row>
    <row r="10" ht="24.95" customHeight="1" spans="1:15">
      <c r="A10" s="28">
        <v>5</v>
      </c>
      <c r="B10" s="29">
        <v>5</v>
      </c>
      <c r="C10" s="28" t="s">
        <v>26</v>
      </c>
      <c r="D10" s="29">
        <v>2</v>
      </c>
      <c r="E10" s="30" t="s">
        <v>23</v>
      </c>
      <c r="F10" s="31">
        <v>3.15</v>
      </c>
      <c r="G10" s="28">
        <v>82.36</v>
      </c>
      <c r="H10" s="32">
        <v>15.27</v>
      </c>
      <c r="I10" s="28">
        <v>67.09</v>
      </c>
      <c r="J10" s="39">
        <v>8033</v>
      </c>
      <c r="K10" s="39">
        <v>9862</v>
      </c>
      <c r="L10" s="40">
        <v>661624.57</v>
      </c>
      <c r="M10" s="41"/>
      <c r="N10" s="4" t="s">
        <v>21</v>
      </c>
      <c r="O10" s="44"/>
    </row>
    <row r="11" ht="24.95" customHeight="1" spans="1:15">
      <c r="A11" s="28">
        <v>6</v>
      </c>
      <c r="B11" s="29">
        <v>5</v>
      </c>
      <c r="C11" s="28" t="s">
        <v>27</v>
      </c>
      <c r="D11" s="29">
        <v>2</v>
      </c>
      <c r="E11" s="30" t="s">
        <v>23</v>
      </c>
      <c r="F11" s="31">
        <v>3.15</v>
      </c>
      <c r="G11" s="28">
        <v>83.43</v>
      </c>
      <c r="H11" s="32">
        <v>15.47</v>
      </c>
      <c r="I11" s="28">
        <v>67.96</v>
      </c>
      <c r="J11" s="39">
        <v>8033</v>
      </c>
      <c r="K11" s="39">
        <v>9862</v>
      </c>
      <c r="L11" s="40">
        <v>670220</v>
      </c>
      <c r="M11" s="41"/>
      <c r="N11" s="4" t="s">
        <v>21</v>
      </c>
      <c r="O11" s="44"/>
    </row>
    <row r="12" ht="24.95" customHeight="1" spans="1:15">
      <c r="A12" s="28">
        <v>7</v>
      </c>
      <c r="B12" s="29">
        <v>5</v>
      </c>
      <c r="C12" s="28" t="s">
        <v>28</v>
      </c>
      <c r="D12" s="29">
        <v>2</v>
      </c>
      <c r="E12" s="30" t="s">
        <v>23</v>
      </c>
      <c r="F12" s="31">
        <v>3.15</v>
      </c>
      <c r="G12" s="28">
        <v>84.91</v>
      </c>
      <c r="H12" s="32">
        <v>15.74</v>
      </c>
      <c r="I12" s="28">
        <v>69.17</v>
      </c>
      <c r="J12" s="39">
        <v>8033</v>
      </c>
      <c r="K12" s="39">
        <v>9861</v>
      </c>
      <c r="L12" s="40">
        <v>682109.84</v>
      </c>
      <c r="M12" s="41"/>
      <c r="N12" s="4" t="s">
        <v>21</v>
      </c>
      <c r="O12" s="44"/>
    </row>
    <row r="13" ht="24.95" customHeight="1" spans="1:15">
      <c r="A13" s="28">
        <v>8</v>
      </c>
      <c r="B13" s="29">
        <v>5</v>
      </c>
      <c r="C13" s="28" t="s">
        <v>29</v>
      </c>
      <c r="D13" s="29">
        <v>2</v>
      </c>
      <c r="E13" s="30" t="s">
        <v>23</v>
      </c>
      <c r="F13" s="31">
        <v>3.15</v>
      </c>
      <c r="G13" s="28">
        <v>84.91</v>
      </c>
      <c r="H13" s="32">
        <v>15.74</v>
      </c>
      <c r="I13" s="28">
        <v>69.17</v>
      </c>
      <c r="J13" s="39">
        <v>8033</v>
      </c>
      <c r="K13" s="39">
        <v>9861</v>
      </c>
      <c r="L13" s="40">
        <v>682109.84</v>
      </c>
      <c r="M13" s="41"/>
      <c r="N13" s="4" t="s">
        <v>21</v>
      </c>
      <c r="O13" s="44"/>
    </row>
    <row r="14" ht="24.95" customHeight="1" spans="1:15">
      <c r="A14" s="28">
        <v>9</v>
      </c>
      <c r="B14" s="29">
        <v>5</v>
      </c>
      <c r="C14" s="28" t="s">
        <v>30</v>
      </c>
      <c r="D14" s="29">
        <v>2</v>
      </c>
      <c r="E14" s="30" t="s">
        <v>23</v>
      </c>
      <c r="F14" s="31">
        <v>3.15</v>
      </c>
      <c r="G14" s="28">
        <v>87.84</v>
      </c>
      <c r="H14" s="32">
        <v>16.29</v>
      </c>
      <c r="I14" s="28">
        <v>71.55</v>
      </c>
      <c r="J14" s="39">
        <v>8033</v>
      </c>
      <c r="K14" s="39">
        <v>9862</v>
      </c>
      <c r="L14" s="40">
        <v>705646.67</v>
      </c>
      <c r="M14" s="41"/>
      <c r="N14" s="4" t="s">
        <v>21</v>
      </c>
      <c r="O14" s="44"/>
    </row>
    <row r="15" ht="24.95" customHeight="1" spans="1:15">
      <c r="A15" s="28">
        <v>10</v>
      </c>
      <c r="B15" s="29">
        <v>5</v>
      </c>
      <c r="C15" s="28" t="s">
        <v>31</v>
      </c>
      <c r="D15" s="29">
        <v>2</v>
      </c>
      <c r="E15" s="30" t="s">
        <v>23</v>
      </c>
      <c r="F15" s="31">
        <v>3.15</v>
      </c>
      <c r="G15" s="28">
        <v>85.15</v>
      </c>
      <c r="H15" s="32">
        <v>15.79</v>
      </c>
      <c r="I15" s="28">
        <v>69.36</v>
      </c>
      <c r="J15" s="39">
        <v>8033</v>
      </c>
      <c r="K15" s="39">
        <v>9862</v>
      </c>
      <c r="L15" s="40">
        <v>684037.56</v>
      </c>
      <c r="M15" s="41"/>
      <c r="N15" s="4" t="s">
        <v>21</v>
      </c>
      <c r="O15" s="44"/>
    </row>
    <row r="16" ht="24.95" customHeight="1" spans="1:15">
      <c r="A16" s="28">
        <v>11</v>
      </c>
      <c r="B16" s="29">
        <v>5</v>
      </c>
      <c r="C16" s="28" t="s">
        <v>32</v>
      </c>
      <c r="D16" s="29">
        <v>3</v>
      </c>
      <c r="E16" s="30" t="s">
        <v>23</v>
      </c>
      <c r="F16" s="31">
        <v>3.15</v>
      </c>
      <c r="G16" s="28">
        <v>82.24</v>
      </c>
      <c r="H16" s="32">
        <v>15.15</v>
      </c>
      <c r="I16" s="28">
        <v>67.09</v>
      </c>
      <c r="J16" s="39">
        <v>8736</v>
      </c>
      <c r="K16" s="39">
        <v>10708</v>
      </c>
      <c r="L16" s="40">
        <v>718416.54</v>
      </c>
      <c r="M16" s="41"/>
      <c r="N16" s="4" t="s">
        <v>21</v>
      </c>
      <c r="O16" s="44"/>
    </row>
    <row r="17" ht="24.95" customHeight="1" spans="1:15">
      <c r="A17" s="28">
        <v>12</v>
      </c>
      <c r="B17" s="29">
        <v>5</v>
      </c>
      <c r="C17" s="28" t="s">
        <v>33</v>
      </c>
      <c r="D17" s="29">
        <v>3</v>
      </c>
      <c r="E17" s="30" t="s">
        <v>23</v>
      </c>
      <c r="F17" s="31">
        <v>3.15</v>
      </c>
      <c r="G17" s="28">
        <v>83.48</v>
      </c>
      <c r="H17" s="32">
        <v>15.38</v>
      </c>
      <c r="I17" s="28">
        <v>68.1</v>
      </c>
      <c r="J17" s="39">
        <v>8736</v>
      </c>
      <c r="K17" s="39">
        <v>10708</v>
      </c>
      <c r="L17" s="40">
        <v>729248.5</v>
      </c>
      <c r="M17" s="41"/>
      <c r="N17" s="4" t="s">
        <v>21</v>
      </c>
      <c r="O17" s="44"/>
    </row>
    <row r="18" ht="24.95" customHeight="1" spans="1:15">
      <c r="A18" s="28">
        <v>13</v>
      </c>
      <c r="B18" s="29">
        <v>5</v>
      </c>
      <c r="C18" s="28" t="s">
        <v>34</v>
      </c>
      <c r="D18" s="29">
        <v>3</v>
      </c>
      <c r="E18" s="30" t="s">
        <v>23</v>
      </c>
      <c r="F18" s="31">
        <v>3.15</v>
      </c>
      <c r="G18" s="28">
        <v>86.03</v>
      </c>
      <c r="H18" s="32">
        <v>15.85</v>
      </c>
      <c r="I18" s="28">
        <v>70.18</v>
      </c>
      <c r="J18" s="39">
        <v>8736</v>
      </c>
      <c r="K18" s="39">
        <v>10709</v>
      </c>
      <c r="L18" s="40">
        <v>751524.49</v>
      </c>
      <c r="M18" s="41"/>
      <c r="N18" s="4" t="s">
        <v>21</v>
      </c>
      <c r="O18" s="44"/>
    </row>
    <row r="19" ht="24.95" customHeight="1" spans="1:15">
      <c r="A19" s="28">
        <v>14</v>
      </c>
      <c r="B19" s="29">
        <v>5</v>
      </c>
      <c r="C19" s="28" t="s">
        <v>35</v>
      </c>
      <c r="D19" s="29">
        <v>3</v>
      </c>
      <c r="E19" s="30" t="s">
        <v>23</v>
      </c>
      <c r="F19" s="31">
        <v>3.15</v>
      </c>
      <c r="G19" s="28">
        <v>82.36</v>
      </c>
      <c r="H19" s="32">
        <v>15.27</v>
      </c>
      <c r="I19" s="28">
        <v>67.09</v>
      </c>
      <c r="J19" s="39">
        <v>8033</v>
      </c>
      <c r="K19" s="39">
        <v>9862</v>
      </c>
      <c r="L19" s="40">
        <v>661624.57</v>
      </c>
      <c r="M19" s="41"/>
      <c r="N19" s="4" t="s">
        <v>21</v>
      </c>
      <c r="O19" s="44"/>
    </row>
    <row r="20" ht="24.95" customHeight="1" spans="1:15">
      <c r="A20" s="28">
        <v>15</v>
      </c>
      <c r="B20" s="29">
        <v>5</v>
      </c>
      <c r="C20" s="28" t="s">
        <v>36</v>
      </c>
      <c r="D20" s="29">
        <v>3</v>
      </c>
      <c r="E20" s="30" t="s">
        <v>23</v>
      </c>
      <c r="F20" s="31">
        <v>3.15</v>
      </c>
      <c r="G20" s="28">
        <v>83.6</v>
      </c>
      <c r="H20" s="32">
        <v>15.5</v>
      </c>
      <c r="I20" s="28">
        <v>68.1</v>
      </c>
      <c r="J20" s="39">
        <v>8033</v>
      </c>
      <c r="K20" s="39">
        <v>9862</v>
      </c>
      <c r="L20" s="40">
        <v>671585.81</v>
      </c>
      <c r="M20" s="41"/>
      <c r="N20" s="4" t="s">
        <v>21</v>
      </c>
      <c r="O20" s="44"/>
    </row>
    <row r="21" ht="24.95" customHeight="1" spans="1:15">
      <c r="A21" s="28">
        <v>16</v>
      </c>
      <c r="B21" s="29">
        <v>5</v>
      </c>
      <c r="C21" s="28" t="s">
        <v>37</v>
      </c>
      <c r="D21" s="29">
        <v>3</v>
      </c>
      <c r="E21" s="30" t="s">
        <v>23</v>
      </c>
      <c r="F21" s="31">
        <v>3.15</v>
      </c>
      <c r="G21" s="28">
        <v>84.91</v>
      </c>
      <c r="H21" s="32">
        <v>15.74</v>
      </c>
      <c r="I21" s="28">
        <v>69.17</v>
      </c>
      <c r="J21" s="39">
        <v>8033</v>
      </c>
      <c r="K21" s="39">
        <v>9861</v>
      </c>
      <c r="L21" s="40">
        <v>682109.84</v>
      </c>
      <c r="M21" s="41"/>
      <c r="N21" s="4" t="s">
        <v>21</v>
      </c>
      <c r="O21" s="44"/>
    </row>
    <row r="22" ht="24.95" customHeight="1" spans="1:15">
      <c r="A22" s="28">
        <v>17</v>
      </c>
      <c r="B22" s="29">
        <v>5</v>
      </c>
      <c r="C22" s="28" t="s">
        <v>38</v>
      </c>
      <c r="D22" s="29">
        <v>3</v>
      </c>
      <c r="E22" s="30" t="s">
        <v>23</v>
      </c>
      <c r="F22" s="31">
        <v>3.15</v>
      </c>
      <c r="G22" s="28">
        <v>84.91</v>
      </c>
      <c r="H22" s="32">
        <v>15.74</v>
      </c>
      <c r="I22" s="28">
        <v>69.17</v>
      </c>
      <c r="J22" s="39">
        <v>8033</v>
      </c>
      <c r="K22" s="39">
        <v>9861</v>
      </c>
      <c r="L22" s="40">
        <v>682109.84</v>
      </c>
      <c r="M22" s="41"/>
      <c r="N22" s="4" t="s">
        <v>21</v>
      </c>
      <c r="O22" s="44"/>
    </row>
    <row r="23" ht="24.95" customHeight="1" spans="1:15">
      <c r="A23" s="28">
        <v>18</v>
      </c>
      <c r="B23" s="29">
        <v>5</v>
      </c>
      <c r="C23" s="28" t="s">
        <v>39</v>
      </c>
      <c r="D23" s="29">
        <v>3</v>
      </c>
      <c r="E23" s="30" t="s">
        <v>23</v>
      </c>
      <c r="F23" s="31">
        <v>3.15</v>
      </c>
      <c r="G23" s="28">
        <v>87.84</v>
      </c>
      <c r="H23" s="32">
        <v>16.29</v>
      </c>
      <c r="I23" s="28">
        <v>71.55</v>
      </c>
      <c r="J23" s="39">
        <v>8033</v>
      </c>
      <c r="K23" s="39">
        <v>9862</v>
      </c>
      <c r="L23" s="40">
        <v>705646.67</v>
      </c>
      <c r="M23" s="41"/>
      <c r="N23" s="4" t="s">
        <v>21</v>
      </c>
      <c r="O23" s="44"/>
    </row>
    <row r="24" ht="24.95" customHeight="1" spans="1:15">
      <c r="A24" s="28">
        <v>19</v>
      </c>
      <c r="B24" s="29">
        <v>5</v>
      </c>
      <c r="C24" s="28" t="s">
        <v>40</v>
      </c>
      <c r="D24" s="29">
        <v>3</v>
      </c>
      <c r="E24" s="30" t="s">
        <v>23</v>
      </c>
      <c r="F24" s="31">
        <v>3.15</v>
      </c>
      <c r="G24" s="28">
        <v>85.1</v>
      </c>
      <c r="H24" s="32">
        <v>15.78</v>
      </c>
      <c r="I24" s="28">
        <v>69.32</v>
      </c>
      <c r="J24" s="39">
        <v>7608</v>
      </c>
      <c r="K24" s="39">
        <v>9340</v>
      </c>
      <c r="L24" s="40">
        <v>647429.3255808</v>
      </c>
      <c r="M24" s="41"/>
      <c r="N24" s="4" t="s">
        <v>21</v>
      </c>
      <c r="O24" s="44"/>
    </row>
    <row r="25" ht="24.95" customHeight="1" spans="1:15">
      <c r="A25" s="28">
        <v>20</v>
      </c>
      <c r="B25" s="29">
        <v>5</v>
      </c>
      <c r="C25" s="28" t="s">
        <v>41</v>
      </c>
      <c r="D25" s="29">
        <v>4</v>
      </c>
      <c r="E25" s="30" t="s">
        <v>23</v>
      </c>
      <c r="F25" s="31">
        <v>3.15</v>
      </c>
      <c r="G25" s="28">
        <v>82.24</v>
      </c>
      <c r="H25" s="32">
        <v>15.15</v>
      </c>
      <c r="I25" s="28">
        <v>67.09</v>
      </c>
      <c r="J25" s="39">
        <v>8736</v>
      </c>
      <c r="K25" s="39">
        <v>10708</v>
      </c>
      <c r="L25" s="40">
        <v>718416.54</v>
      </c>
      <c r="M25" s="41"/>
      <c r="N25" s="4" t="s">
        <v>21</v>
      </c>
      <c r="O25" s="44"/>
    </row>
    <row r="26" ht="24.95" customHeight="1" spans="1:15">
      <c r="A26" s="28">
        <v>21</v>
      </c>
      <c r="B26" s="29">
        <v>5</v>
      </c>
      <c r="C26" s="28" t="s">
        <v>42</v>
      </c>
      <c r="D26" s="29">
        <v>4</v>
      </c>
      <c r="E26" s="30" t="s">
        <v>23</v>
      </c>
      <c r="F26" s="31">
        <v>3.15</v>
      </c>
      <c r="G26" s="28">
        <v>83.48</v>
      </c>
      <c r="H26" s="32">
        <v>15.38</v>
      </c>
      <c r="I26" s="28">
        <v>68.1</v>
      </c>
      <c r="J26" s="39">
        <v>8736</v>
      </c>
      <c r="K26" s="39">
        <v>10708</v>
      </c>
      <c r="L26" s="40">
        <v>729248.5</v>
      </c>
      <c r="M26" s="41"/>
      <c r="N26" s="4" t="s">
        <v>21</v>
      </c>
      <c r="O26" s="44"/>
    </row>
    <row r="27" ht="24.95" customHeight="1" spans="1:15">
      <c r="A27" s="28">
        <v>22</v>
      </c>
      <c r="B27" s="29">
        <v>5</v>
      </c>
      <c r="C27" s="28" t="s">
        <v>43</v>
      </c>
      <c r="D27" s="29">
        <v>4</v>
      </c>
      <c r="E27" s="30" t="s">
        <v>23</v>
      </c>
      <c r="F27" s="31">
        <v>3.15</v>
      </c>
      <c r="G27" s="28">
        <v>86.03</v>
      </c>
      <c r="H27" s="32">
        <v>15.85</v>
      </c>
      <c r="I27" s="28">
        <v>70.18</v>
      </c>
      <c r="J27" s="39">
        <v>8736</v>
      </c>
      <c r="K27" s="39">
        <v>10709</v>
      </c>
      <c r="L27" s="40">
        <v>751524.49</v>
      </c>
      <c r="M27" s="41"/>
      <c r="N27" s="4" t="s">
        <v>21</v>
      </c>
      <c r="O27" s="44"/>
    </row>
    <row r="28" ht="24.95" customHeight="1" spans="1:15">
      <c r="A28" s="28">
        <v>23</v>
      </c>
      <c r="B28" s="29">
        <v>5</v>
      </c>
      <c r="C28" s="28" t="s">
        <v>44</v>
      </c>
      <c r="D28" s="29">
        <v>4</v>
      </c>
      <c r="E28" s="30" t="s">
        <v>23</v>
      </c>
      <c r="F28" s="31">
        <v>3.15</v>
      </c>
      <c r="G28" s="28">
        <v>82.36</v>
      </c>
      <c r="H28" s="32">
        <v>15.27</v>
      </c>
      <c r="I28" s="28">
        <v>67.09</v>
      </c>
      <c r="J28" s="39">
        <v>8033</v>
      </c>
      <c r="K28" s="39">
        <v>9862</v>
      </c>
      <c r="L28" s="40">
        <v>661624.57</v>
      </c>
      <c r="M28" s="41"/>
      <c r="N28" s="4" t="s">
        <v>21</v>
      </c>
      <c r="O28" s="44"/>
    </row>
    <row r="29" ht="24.95" customHeight="1" spans="1:15">
      <c r="A29" s="28">
        <v>24</v>
      </c>
      <c r="B29" s="29">
        <v>5</v>
      </c>
      <c r="C29" s="28" t="s">
        <v>45</v>
      </c>
      <c r="D29" s="29">
        <v>4</v>
      </c>
      <c r="E29" s="30" t="s">
        <v>23</v>
      </c>
      <c r="F29" s="31">
        <v>3.15</v>
      </c>
      <c r="G29" s="28">
        <v>83.6</v>
      </c>
      <c r="H29" s="32">
        <v>15.5</v>
      </c>
      <c r="I29" s="28">
        <v>68.1</v>
      </c>
      <c r="J29" s="39">
        <v>8033</v>
      </c>
      <c r="K29" s="39">
        <v>9862</v>
      </c>
      <c r="L29" s="40">
        <v>671585.81</v>
      </c>
      <c r="M29" s="41"/>
      <c r="N29" s="4" t="s">
        <v>21</v>
      </c>
      <c r="O29" s="44"/>
    </row>
    <row r="30" ht="24.95" customHeight="1" spans="1:15">
      <c r="A30" s="28">
        <v>25</v>
      </c>
      <c r="B30" s="29">
        <v>5</v>
      </c>
      <c r="C30" s="28" t="s">
        <v>46</v>
      </c>
      <c r="D30" s="29">
        <v>4</v>
      </c>
      <c r="E30" s="30" t="s">
        <v>23</v>
      </c>
      <c r="F30" s="31">
        <v>3.15</v>
      </c>
      <c r="G30" s="28">
        <v>84.91</v>
      </c>
      <c r="H30" s="32">
        <v>15.74</v>
      </c>
      <c r="I30" s="28">
        <v>69.17</v>
      </c>
      <c r="J30" s="39">
        <v>8033</v>
      </c>
      <c r="K30" s="39">
        <v>9861</v>
      </c>
      <c r="L30" s="40">
        <v>682109.84</v>
      </c>
      <c r="M30" s="41"/>
      <c r="N30" s="4" t="s">
        <v>21</v>
      </c>
      <c r="O30" s="44"/>
    </row>
    <row r="31" ht="24.95" customHeight="1" spans="1:15">
      <c r="A31" s="28">
        <v>26</v>
      </c>
      <c r="B31" s="29">
        <v>5</v>
      </c>
      <c r="C31" s="28" t="s">
        <v>47</v>
      </c>
      <c r="D31" s="29">
        <v>4</v>
      </c>
      <c r="E31" s="30" t="s">
        <v>23</v>
      </c>
      <c r="F31" s="31">
        <v>3.15</v>
      </c>
      <c r="G31" s="28">
        <v>84.91</v>
      </c>
      <c r="H31" s="32">
        <v>15.74</v>
      </c>
      <c r="I31" s="28">
        <v>69.17</v>
      </c>
      <c r="J31" s="39">
        <v>8033</v>
      </c>
      <c r="K31" s="39">
        <v>9861</v>
      </c>
      <c r="L31" s="40">
        <v>682109.84</v>
      </c>
      <c r="M31" s="41"/>
      <c r="N31" s="4" t="s">
        <v>21</v>
      </c>
      <c r="O31" s="44"/>
    </row>
    <row r="32" ht="24.95" customHeight="1" spans="1:15">
      <c r="A32" s="28">
        <v>27</v>
      </c>
      <c r="B32" s="29">
        <v>5</v>
      </c>
      <c r="C32" s="28" t="s">
        <v>48</v>
      </c>
      <c r="D32" s="29">
        <v>4</v>
      </c>
      <c r="E32" s="30" t="s">
        <v>23</v>
      </c>
      <c r="F32" s="31">
        <v>3.15</v>
      </c>
      <c r="G32" s="28">
        <v>87.84</v>
      </c>
      <c r="H32" s="32">
        <v>16.29</v>
      </c>
      <c r="I32" s="28">
        <v>71.55</v>
      </c>
      <c r="J32" s="39">
        <v>8033</v>
      </c>
      <c r="K32" s="39">
        <v>9862</v>
      </c>
      <c r="L32" s="40">
        <v>705646.67</v>
      </c>
      <c r="M32" s="41"/>
      <c r="N32" s="4" t="s">
        <v>21</v>
      </c>
      <c r="O32" s="44"/>
    </row>
    <row r="33" ht="24.95" customHeight="1" spans="1:15">
      <c r="A33" s="28">
        <v>28</v>
      </c>
      <c r="B33" s="29">
        <v>5</v>
      </c>
      <c r="C33" s="28" t="s">
        <v>49</v>
      </c>
      <c r="D33" s="29">
        <v>5</v>
      </c>
      <c r="E33" s="30" t="s">
        <v>23</v>
      </c>
      <c r="F33" s="31">
        <v>3.15</v>
      </c>
      <c r="G33" s="28">
        <v>82.24</v>
      </c>
      <c r="H33" s="32">
        <v>15.15</v>
      </c>
      <c r="I33" s="28">
        <v>67.09</v>
      </c>
      <c r="J33" s="39">
        <v>8736</v>
      </c>
      <c r="K33" s="39">
        <v>10708</v>
      </c>
      <c r="L33" s="40">
        <v>718416.54</v>
      </c>
      <c r="M33" s="41"/>
      <c r="N33" s="4" t="s">
        <v>21</v>
      </c>
      <c r="O33" s="44"/>
    </row>
    <row r="34" ht="24.95" customHeight="1" spans="1:15">
      <c r="A34" s="28">
        <v>29</v>
      </c>
      <c r="B34" s="29">
        <v>5</v>
      </c>
      <c r="C34" s="28" t="s">
        <v>50</v>
      </c>
      <c r="D34" s="29">
        <v>5</v>
      </c>
      <c r="E34" s="30" t="s">
        <v>23</v>
      </c>
      <c r="F34" s="31">
        <v>3.15</v>
      </c>
      <c r="G34" s="28">
        <v>83.48</v>
      </c>
      <c r="H34" s="32">
        <v>15.38</v>
      </c>
      <c r="I34" s="28">
        <v>68.1</v>
      </c>
      <c r="J34" s="39">
        <v>8736</v>
      </c>
      <c r="K34" s="39">
        <v>10708</v>
      </c>
      <c r="L34" s="40">
        <v>729248.5</v>
      </c>
      <c r="M34" s="41"/>
      <c r="N34" s="4" t="s">
        <v>21</v>
      </c>
      <c r="O34" s="44"/>
    </row>
    <row r="35" ht="24.95" customHeight="1" spans="1:15">
      <c r="A35" s="28">
        <v>30</v>
      </c>
      <c r="B35" s="29">
        <v>5</v>
      </c>
      <c r="C35" s="28" t="s">
        <v>51</v>
      </c>
      <c r="D35" s="29">
        <v>5</v>
      </c>
      <c r="E35" s="30" t="s">
        <v>23</v>
      </c>
      <c r="F35" s="31">
        <v>3.15</v>
      </c>
      <c r="G35" s="28">
        <v>86.03</v>
      </c>
      <c r="H35" s="32">
        <v>15.85</v>
      </c>
      <c r="I35" s="28">
        <v>70.18</v>
      </c>
      <c r="J35" s="39">
        <v>8736</v>
      </c>
      <c r="K35" s="39">
        <v>10709</v>
      </c>
      <c r="L35" s="40">
        <v>751524.49</v>
      </c>
      <c r="M35" s="41"/>
      <c r="N35" s="4" t="s">
        <v>21</v>
      </c>
      <c r="O35" s="44"/>
    </row>
    <row r="36" ht="24.95" customHeight="1" spans="1:15">
      <c r="A36" s="28">
        <v>31</v>
      </c>
      <c r="B36" s="29">
        <v>5</v>
      </c>
      <c r="C36" s="28" t="s">
        <v>52</v>
      </c>
      <c r="D36" s="29">
        <v>5</v>
      </c>
      <c r="E36" s="30" t="s">
        <v>23</v>
      </c>
      <c r="F36" s="31">
        <v>3.15</v>
      </c>
      <c r="G36" s="28">
        <v>82.36</v>
      </c>
      <c r="H36" s="32">
        <v>15.27</v>
      </c>
      <c r="I36" s="28">
        <v>67.09</v>
      </c>
      <c r="J36" s="39">
        <v>8033</v>
      </c>
      <c r="K36" s="39">
        <v>9862</v>
      </c>
      <c r="L36" s="40">
        <v>661624.57</v>
      </c>
      <c r="M36" s="41"/>
      <c r="N36" s="4" t="s">
        <v>21</v>
      </c>
      <c r="O36" s="44"/>
    </row>
    <row r="37" ht="24.95" customHeight="1" spans="1:15">
      <c r="A37" s="28">
        <v>32</v>
      </c>
      <c r="B37" s="29">
        <v>5</v>
      </c>
      <c r="C37" s="28" t="s">
        <v>53</v>
      </c>
      <c r="D37" s="29">
        <v>5</v>
      </c>
      <c r="E37" s="30" t="s">
        <v>23</v>
      </c>
      <c r="F37" s="31">
        <v>3.15</v>
      </c>
      <c r="G37" s="28">
        <v>83.6</v>
      </c>
      <c r="H37" s="32">
        <v>15.5</v>
      </c>
      <c r="I37" s="28">
        <v>68.1</v>
      </c>
      <c r="J37" s="39">
        <v>8033</v>
      </c>
      <c r="K37" s="39">
        <v>9862</v>
      </c>
      <c r="L37" s="40">
        <v>671585.81</v>
      </c>
      <c r="M37" s="41"/>
      <c r="N37" s="4" t="s">
        <v>21</v>
      </c>
      <c r="O37" s="44"/>
    </row>
    <row r="38" ht="24.95" customHeight="1" spans="1:15">
      <c r="A38" s="28">
        <v>33</v>
      </c>
      <c r="B38" s="29">
        <v>5</v>
      </c>
      <c r="C38" s="28" t="s">
        <v>54</v>
      </c>
      <c r="D38" s="29">
        <v>5</v>
      </c>
      <c r="E38" s="30" t="s">
        <v>23</v>
      </c>
      <c r="F38" s="31">
        <v>3.15</v>
      </c>
      <c r="G38" s="28">
        <v>82.19</v>
      </c>
      <c r="H38" s="32">
        <v>15.24</v>
      </c>
      <c r="I38" s="28">
        <v>66.95</v>
      </c>
      <c r="J38" s="39">
        <v>8033</v>
      </c>
      <c r="K38" s="39">
        <v>9862</v>
      </c>
      <c r="L38" s="40">
        <v>660258.77</v>
      </c>
      <c r="M38" s="41"/>
      <c r="N38" s="4" t="s">
        <v>21</v>
      </c>
      <c r="O38" s="44"/>
    </row>
    <row r="39" ht="24.95" customHeight="1" spans="1:15">
      <c r="A39" s="28">
        <v>34</v>
      </c>
      <c r="B39" s="29">
        <v>5</v>
      </c>
      <c r="C39" s="28" t="s">
        <v>55</v>
      </c>
      <c r="D39" s="29">
        <v>5</v>
      </c>
      <c r="E39" s="30" t="s">
        <v>23</v>
      </c>
      <c r="F39" s="31">
        <v>3.15</v>
      </c>
      <c r="G39" s="28">
        <v>82.19</v>
      </c>
      <c r="H39" s="32">
        <v>15.24</v>
      </c>
      <c r="I39" s="28">
        <v>66.95</v>
      </c>
      <c r="J39" s="39">
        <v>8033</v>
      </c>
      <c r="K39" s="39">
        <v>9862</v>
      </c>
      <c r="L39" s="40">
        <v>660258.77</v>
      </c>
      <c r="M39" s="41"/>
      <c r="N39" s="4" t="s">
        <v>21</v>
      </c>
      <c r="O39" s="44"/>
    </row>
    <row r="40" ht="24.95" customHeight="1" spans="1:15">
      <c r="A40" s="28">
        <v>35</v>
      </c>
      <c r="B40" s="29">
        <v>5</v>
      </c>
      <c r="C40" s="28" t="s">
        <v>56</v>
      </c>
      <c r="D40" s="29">
        <v>5</v>
      </c>
      <c r="E40" s="30" t="s">
        <v>23</v>
      </c>
      <c r="F40" s="31">
        <v>3.15</v>
      </c>
      <c r="G40" s="28">
        <v>85.18</v>
      </c>
      <c r="H40" s="32">
        <v>15.79</v>
      </c>
      <c r="I40" s="28">
        <v>69.39</v>
      </c>
      <c r="J40" s="39">
        <v>8033</v>
      </c>
      <c r="K40" s="39">
        <v>9861</v>
      </c>
      <c r="L40" s="40">
        <v>684278.64</v>
      </c>
      <c r="M40" s="41"/>
      <c r="N40" s="4" t="s">
        <v>21</v>
      </c>
      <c r="O40" s="44"/>
    </row>
    <row r="41" ht="24.95" customHeight="1" spans="1:15">
      <c r="A41" s="28">
        <v>36</v>
      </c>
      <c r="B41" s="29">
        <v>5</v>
      </c>
      <c r="C41" s="28" t="s">
        <v>57</v>
      </c>
      <c r="D41" s="29">
        <v>5</v>
      </c>
      <c r="E41" s="30" t="s">
        <v>23</v>
      </c>
      <c r="F41" s="31">
        <v>3.15</v>
      </c>
      <c r="G41" s="28">
        <v>82.45</v>
      </c>
      <c r="H41" s="32">
        <v>15.29</v>
      </c>
      <c r="I41" s="28">
        <v>67.16</v>
      </c>
      <c r="J41" s="39">
        <v>8033</v>
      </c>
      <c r="K41" s="39">
        <v>9862</v>
      </c>
      <c r="L41" s="40">
        <v>662346.93</v>
      </c>
      <c r="M41" s="41"/>
      <c r="N41" s="4" t="s">
        <v>21</v>
      </c>
      <c r="O41" s="44"/>
    </row>
    <row r="42" ht="24.95" customHeight="1" spans="1:15">
      <c r="A42" s="28">
        <v>37</v>
      </c>
      <c r="B42" s="29">
        <v>5</v>
      </c>
      <c r="C42" s="28" t="s">
        <v>58</v>
      </c>
      <c r="D42" s="29">
        <v>6</v>
      </c>
      <c r="E42" s="30" t="s">
        <v>23</v>
      </c>
      <c r="F42" s="31">
        <v>3.15</v>
      </c>
      <c r="G42" s="28">
        <v>82.24</v>
      </c>
      <c r="H42" s="32">
        <v>15.15</v>
      </c>
      <c r="I42" s="28">
        <v>67.09</v>
      </c>
      <c r="J42" s="39">
        <v>8736</v>
      </c>
      <c r="K42" s="39">
        <v>10708</v>
      </c>
      <c r="L42" s="40">
        <v>718416.54</v>
      </c>
      <c r="M42" s="41"/>
      <c r="N42" s="4" t="s">
        <v>21</v>
      </c>
      <c r="O42" s="44"/>
    </row>
    <row r="43" ht="24.95" customHeight="1" spans="1:15">
      <c r="A43" s="28">
        <v>38</v>
      </c>
      <c r="B43" s="29">
        <v>5</v>
      </c>
      <c r="C43" s="28" t="s">
        <v>59</v>
      </c>
      <c r="D43" s="29">
        <v>6</v>
      </c>
      <c r="E43" s="30" t="s">
        <v>23</v>
      </c>
      <c r="F43" s="31">
        <v>3.15</v>
      </c>
      <c r="G43" s="28">
        <v>83.48</v>
      </c>
      <c r="H43" s="32">
        <v>15.38</v>
      </c>
      <c r="I43" s="28">
        <v>68.1</v>
      </c>
      <c r="J43" s="39">
        <v>8736</v>
      </c>
      <c r="K43" s="39">
        <v>10708</v>
      </c>
      <c r="L43" s="40">
        <v>729248.5</v>
      </c>
      <c r="M43" s="41"/>
      <c r="N43" s="4" t="s">
        <v>21</v>
      </c>
      <c r="O43" s="44"/>
    </row>
    <row r="44" ht="24.95" customHeight="1" spans="1:15">
      <c r="A44" s="28">
        <v>39</v>
      </c>
      <c r="B44" s="29">
        <v>5</v>
      </c>
      <c r="C44" s="28" t="s">
        <v>60</v>
      </c>
      <c r="D44" s="29">
        <v>6</v>
      </c>
      <c r="E44" s="30" t="s">
        <v>23</v>
      </c>
      <c r="F44" s="31">
        <v>3.15</v>
      </c>
      <c r="G44" s="28">
        <v>86.03</v>
      </c>
      <c r="H44" s="32">
        <v>15.85</v>
      </c>
      <c r="I44" s="28">
        <v>70.18</v>
      </c>
      <c r="J44" s="39">
        <v>8736</v>
      </c>
      <c r="K44" s="39">
        <v>10709</v>
      </c>
      <c r="L44" s="40">
        <v>751524.49</v>
      </c>
      <c r="M44" s="41"/>
      <c r="N44" s="4" t="s">
        <v>21</v>
      </c>
      <c r="O44" s="44"/>
    </row>
    <row r="45" ht="24.95" customHeight="1" spans="1:15">
      <c r="A45" s="28">
        <v>40</v>
      </c>
      <c r="B45" s="29">
        <v>5</v>
      </c>
      <c r="C45" s="28" t="s">
        <v>61</v>
      </c>
      <c r="D45" s="29">
        <v>6</v>
      </c>
      <c r="E45" s="30" t="s">
        <v>23</v>
      </c>
      <c r="F45" s="31">
        <v>3.15</v>
      </c>
      <c r="G45" s="28">
        <v>82.36</v>
      </c>
      <c r="H45" s="32">
        <v>15.27</v>
      </c>
      <c r="I45" s="28">
        <v>67.09</v>
      </c>
      <c r="J45" s="39">
        <v>8033</v>
      </c>
      <c r="K45" s="39">
        <v>9862</v>
      </c>
      <c r="L45" s="40">
        <v>661624.57</v>
      </c>
      <c r="M45" s="41"/>
      <c r="N45" s="4" t="s">
        <v>21</v>
      </c>
      <c r="O45" s="44"/>
    </row>
    <row r="46" ht="24.95" customHeight="1" spans="1:15">
      <c r="A46" s="28">
        <v>41</v>
      </c>
      <c r="B46" s="29">
        <v>5</v>
      </c>
      <c r="C46" s="28" t="s">
        <v>62</v>
      </c>
      <c r="D46" s="29">
        <v>6</v>
      </c>
      <c r="E46" s="30" t="s">
        <v>23</v>
      </c>
      <c r="F46" s="31">
        <v>3.15</v>
      </c>
      <c r="G46" s="28">
        <v>83.6</v>
      </c>
      <c r="H46" s="32">
        <v>15.5</v>
      </c>
      <c r="I46" s="28">
        <v>68.1</v>
      </c>
      <c r="J46" s="39">
        <v>8033</v>
      </c>
      <c r="K46" s="39">
        <v>9862</v>
      </c>
      <c r="L46" s="40">
        <v>671585.81</v>
      </c>
      <c r="M46" s="41"/>
      <c r="N46" s="4" t="s">
        <v>21</v>
      </c>
      <c r="O46" s="44"/>
    </row>
    <row r="47" ht="24.95" customHeight="1" spans="1:15">
      <c r="A47" s="28">
        <v>42</v>
      </c>
      <c r="B47" s="29">
        <v>5</v>
      </c>
      <c r="C47" s="28" t="s">
        <v>63</v>
      </c>
      <c r="D47" s="29">
        <v>6</v>
      </c>
      <c r="E47" s="30" t="s">
        <v>23</v>
      </c>
      <c r="F47" s="31">
        <v>3.15</v>
      </c>
      <c r="G47" s="28">
        <v>82.19</v>
      </c>
      <c r="H47" s="32">
        <v>15.24</v>
      </c>
      <c r="I47" s="28">
        <v>66.95</v>
      </c>
      <c r="J47" s="39">
        <v>8033</v>
      </c>
      <c r="K47" s="39">
        <v>9862</v>
      </c>
      <c r="L47" s="40">
        <v>660258.77</v>
      </c>
      <c r="M47" s="41"/>
      <c r="N47" s="4" t="s">
        <v>21</v>
      </c>
      <c r="O47" s="44"/>
    </row>
    <row r="48" ht="24.95" customHeight="1" spans="1:15">
      <c r="A48" s="28">
        <v>43</v>
      </c>
      <c r="B48" s="29">
        <v>5</v>
      </c>
      <c r="C48" s="28" t="s">
        <v>64</v>
      </c>
      <c r="D48" s="29">
        <v>7</v>
      </c>
      <c r="E48" s="30" t="s">
        <v>23</v>
      </c>
      <c r="F48" s="31">
        <v>3.15</v>
      </c>
      <c r="G48" s="28">
        <v>82.24</v>
      </c>
      <c r="H48" s="32">
        <v>15.15</v>
      </c>
      <c r="I48" s="28">
        <v>67.09</v>
      </c>
      <c r="J48" s="39">
        <v>8736</v>
      </c>
      <c r="K48" s="39">
        <v>10708</v>
      </c>
      <c r="L48" s="40">
        <v>718416.54</v>
      </c>
      <c r="M48" s="41"/>
      <c r="N48" s="4" t="s">
        <v>21</v>
      </c>
      <c r="O48" s="44"/>
    </row>
    <row r="49" ht="24.95" customHeight="1" spans="1:15">
      <c r="A49" s="28">
        <v>44</v>
      </c>
      <c r="B49" s="29">
        <v>5</v>
      </c>
      <c r="C49" s="28" t="s">
        <v>65</v>
      </c>
      <c r="D49" s="29">
        <v>7</v>
      </c>
      <c r="E49" s="30" t="s">
        <v>23</v>
      </c>
      <c r="F49" s="31">
        <v>3.15</v>
      </c>
      <c r="G49" s="28">
        <v>83.48</v>
      </c>
      <c r="H49" s="32">
        <v>15.38</v>
      </c>
      <c r="I49" s="28">
        <v>68.1</v>
      </c>
      <c r="J49" s="39">
        <v>8736</v>
      </c>
      <c r="K49" s="39">
        <v>10708</v>
      </c>
      <c r="L49" s="40">
        <v>729248.5</v>
      </c>
      <c r="M49" s="41"/>
      <c r="N49" s="4" t="s">
        <v>21</v>
      </c>
      <c r="O49" s="44"/>
    </row>
    <row r="50" ht="24.95" customHeight="1" spans="1:15">
      <c r="A50" s="28">
        <v>45</v>
      </c>
      <c r="B50" s="29">
        <v>5</v>
      </c>
      <c r="C50" s="28" t="s">
        <v>66</v>
      </c>
      <c r="D50" s="29">
        <v>7</v>
      </c>
      <c r="E50" s="30" t="s">
        <v>23</v>
      </c>
      <c r="F50" s="31">
        <v>3.15</v>
      </c>
      <c r="G50" s="28">
        <v>86.03</v>
      </c>
      <c r="H50" s="32">
        <v>15.85</v>
      </c>
      <c r="I50" s="28">
        <v>70.18</v>
      </c>
      <c r="J50" s="39">
        <v>8736</v>
      </c>
      <c r="K50" s="39">
        <v>10709</v>
      </c>
      <c r="L50" s="40">
        <v>751524.49</v>
      </c>
      <c r="M50" s="41"/>
      <c r="N50" s="4" t="s">
        <v>21</v>
      </c>
      <c r="O50" s="44"/>
    </row>
    <row r="51" ht="24.95" customHeight="1" spans="1:15">
      <c r="A51" s="28">
        <v>46</v>
      </c>
      <c r="B51" s="29">
        <v>5</v>
      </c>
      <c r="C51" s="28" t="s">
        <v>67</v>
      </c>
      <c r="D51" s="29">
        <v>7</v>
      </c>
      <c r="E51" s="30" t="s">
        <v>23</v>
      </c>
      <c r="F51" s="31">
        <v>3.15</v>
      </c>
      <c r="G51" s="28">
        <v>82.36</v>
      </c>
      <c r="H51" s="32">
        <v>15.27</v>
      </c>
      <c r="I51" s="28">
        <v>67.09</v>
      </c>
      <c r="J51" s="39">
        <v>8033</v>
      </c>
      <c r="K51" s="39">
        <v>9862</v>
      </c>
      <c r="L51" s="40">
        <v>661624.57</v>
      </c>
      <c r="M51" s="41"/>
      <c r="N51" s="4" t="s">
        <v>21</v>
      </c>
      <c r="O51" s="44"/>
    </row>
    <row r="52" ht="24.95" customHeight="1" spans="1:15">
      <c r="A52" s="28">
        <v>47</v>
      </c>
      <c r="B52" s="29">
        <v>5</v>
      </c>
      <c r="C52" s="28" t="s">
        <v>68</v>
      </c>
      <c r="D52" s="29">
        <v>7</v>
      </c>
      <c r="E52" s="30" t="s">
        <v>23</v>
      </c>
      <c r="F52" s="31">
        <v>3.15</v>
      </c>
      <c r="G52" s="28">
        <v>83.6</v>
      </c>
      <c r="H52" s="32">
        <v>15.5</v>
      </c>
      <c r="I52" s="28">
        <v>68.1</v>
      </c>
      <c r="J52" s="39">
        <v>8033</v>
      </c>
      <c r="K52" s="39">
        <v>9862</v>
      </c>
      <c r="L52" s="40">
        <v>671585.81</v>
      </c>
      <c r="M52" s="41"/>
      <c r="N52" s="4" t="s">
        <v>21</v>
      </c>
      <c r="O52" s="44"/>
    </row>
    <row r="53" ht="24.95" customHeight="1" spans="1:15">
      <c r="A53" s="28">
        <v>48</v>
      </c>
      <c r="B53" s="29">
        <v>5</v>
      </c>
      <c r="C53" s="28" t="s">
        <v>69</v>
      </c>
      <c r="D53" s="29">
        <v>7</v>
      </c>
      <c r="E53" s="30" t="s">
        <v>23</v>
      </c>
      <c r="F53" s="31">
        <v>3.15</v>
      </c>
      <c r="G53" s="28">
        <v>82.19</v>
      </c>
      <c r="H53" s="32">
        <v>15.24</v>
      </c>
      <c r="I53" s="28">
        <v>66.95</v>
      </c>
      <c r="J53" s="39">
        <v>8033</v>
      </c>
      <c r="K53" s="39">
        <v>9862</v>
      </c>
      <c r="L53" s="40">
        <v>660258.77</v>
      </c>
      <c r="M53" s="41"/>
      <c r="N53" s="4" t="s">
        <v>21</v>
      </c>
      <c r="O53" s="44"/>
    </row>
    <row r="54" ht="24.95" customHeight="1" spans="1:15">
      <c r="A54" s="28">
        <v>49</v>
      </c>
      <c r="B54" s="29">
        <v>5</v>
      </c>
      <c r="C54" s="28" t="s">
        <v>70</v>
      </c>
      <c r="D54" s="29">
        <v>7</v>
      </c>
      <c r="E54" s="30" t="s">
        <v>23</v>
      </c>
      <c r="F54" s="31">
        <v>3.15</v>
      </c>
      <c r="G54" s="28">
        <v>82.19</v>
      </c>
      <c r="H54" s="32">
        <v>15.24</v>
      </c>
      <c r="I54" s="28">
        <v>66.95</v>
      </c>
      <c r="J54" s="39">
        <v>8033</v>
      </c>
      <c r="K54" s="39">
        <v>9862</v>
      </c>
      <c r="L54" s="40">
        <v>660258.77</v>
      </c>
      <c r="M54" s="41"/>
      <c r="N54" s="4" t="s">
        <v>21</v>
      </c>
      <c r="O54" s="44"/>
    </row>
    <row r="55" ht="24.95" customHeight="1" spans="1:15">
      <c r="A55" s="28">
        <v>50</v>
      </c>
      <c r="B55" s="29">
        <v>5</v>
      </c>
      <c r="C55" s="28" t="s">
        <v>71</v>
      </c>
      <c r="D55" s="29">
        <v>8</v>
      </c>
      <c r="E55" s="30" t="s">
        <v>23</v>
      </c>
      <c r="F55" s="31">
        <v>3.15</v>
      </c>
      <c r="G55" s="28">
        <v>83.48</v>
      </c>
      <c r="H55" s="32">
        <v>15.38</v>
      </c>
      <c r="I55" s="28">
        <v>68.1</v>
      </c>
      <c r="J55" s="39">
        <v>8736</v>
      </c>
      <c r="K55" s="39">
        <v>10708</v>
      </c>
      <c r="L55" s="40">
        <v>729248.5</v>
      </c>
      <c r="M55" s="41"/>
      <c r="N55" s="4" t="s">
        <v>21</v>
      </c>
      <c r="O55" s="44"/>
    </row>
    <row r="56" ht="24.95" customHeight="1" spans="1:15">
      <c r="A56" s="28">
        <v>51</v>
      </c>
      <c r="B56" s="29">
        <v>5</v>
      </c>
      <c r="C56" s="28" t="s">
        <v>72</v>
      </c>
      <c r="D56" s="29">
        <v>8</v>
      </c>
      <c r="E56" s="30" t="s">
        <v>23</v>
      </c>
      <c r="F56" s="31">
        <v>3.15</v>
      </c>
      <c r="G56" s="28">
        <v>86.03</v>
      </c>
      <c r="H56" s="32">
        <v>15.85</v>
      </c>
      <c r="I56" s="28">
        <v>70.18</v>
      </c>
      <c r="J56" s="39">
        <v>8736</v>
      </c>
      <c r="K56" s="39">
        <v>10709</v>
      </c>
      <c r="L56" s="40">
        <v>751524.49</v>
      </c>
      <c r="M56" s="41"/>
      <c r="N56" s="4" t="s">
        <v>21</v>
      </c>
      <c r="O56" s="44"/>
    </row>
    <row r="57" ht="24.95" customHeight="1" spans="1:15">
      <c r="A57" s="28">
        <v>52</v>
      </c>
      <c r="B57" s="29">
        <v>5</v>
      </c>
      <c r="C57" s="28" t="s">
        <v>73</v>
      </c>
      <c r="D57" s="29">
        <v>8</v>
      </c>
      <c r="E57" s="30" t="s">
        <v>23</v>
      </c>
      <c r="F57" s="31">
        <v>3.15</v>
      </c>
      <c r="G57" s="28">
        <v>82.19</v>
      </c>
      <c r="H57" s="32">
        <v>15.24</v>
      </c>
      <c r="I57" s="28">
        <v>66.95</v>
      </c>
      <c r="J57" s="39">
        <v>8033</v>
      </c>
      <c r="K57" s="39">
        <v>9862</v>
      </c>
      <c r="L57" s="40">
        <v>660258.77</v>
      </c>
      <c r="M57" s="41"/>
      <c r="N57" s="4" t="s">
        <v>21</v>
      </c>
      <c r="O57" s="44"/>
    </row>
    <row r="58" ht="24.95" customHeight="1" spans="1:15">
      <c r="A58" s="28">
        <v>53</v>
      </c>
      <c r="B58" s="29">
        <v>5</v>
      </c>
      <c r="C58" s="28" t="s">
        <v>74</v>
      </c>
      <c r="D58" s="29">
        <v>8</v>
      </c>
      <c r="E58" s="30" t="s">
        <v>23</v>
      </c>
      <c r="F58" s="31">
        <v>3.15</v>
      </c>
      <c r="G58" s="28">
        <v>82.19</v>
      </c>
      <c r="H58" s="32">
        <v>15.24</v>
      </c>
      <c r="I58" s="28">
        <v>66.95</v>
      </c>
      <c r="J58" s="39">
        <v>7608</v>
      </c>
      <c r="K58" s="39">
        <v>9340</v>
      </c>
      <c r="L58" s="40">
        <v>625290.146208</v>
      </c>
      <c r="M58" s="41"/>
      <c r="N58" s="4" t="s">
        <v>21</v>
      </c>
      <c r="O58" s="44"/>
    </row>
    <row r="59" ht="24.95" customHeight="1" spans="1:15">
      <c r="A59" s="28">
        <v>54</v>
      </c>
      <c r="B59" s="29">
        <v>5</v>
      </c>
      <c r="C59" s="28" t="s">
        <v>75</v>
      </c>
      <c r="D59" s="29">
        <v>8</v>
      </c>
      <c r="E59" s="30" t="s">
        <v>23</v>
      </c>
      <c r="F59" s="31">
        <v>3.15</v>
      </c>
      <c r="G59" s="28">
        <v>85.18</v>
      </c>
      <c r="H59" s="32">
        <v>15.79</v>
      </c>
      <c r="I59" s="28">
        <v>69.39</v>
      </c>
      <c r="J59" s="39">
        <v>8033</v>
      </c>
      <c r="K59" s="39">
        <v>9861</v>
      </c>
      <c r="L59" s="40">
        <v>684278.64</v>
      </c>
      <c r="M59" s="41"/>
      <c r="N59" s="4" t="s">
        <v>21</v>
      </c>
      <c r="O59" s="44"/>
    </row>
    <row r="60" ht="24.95" customHeight="1" spans="1:15">
      <c r="A60" s="28">
        <v>55</v>
      </c>
      <c r="B60" s="29">
        <v>5</v>
      </c>
      <c r="C60" s="28" t="s">
        <v>76</v>
      </c>
      <c r="D60" s="29">
        <v>8</v>
      </c>
      <c r="E60" s="30" t="s">
        <v>23</v>
      </c>
      <c r="F60" s="31">
        <v>3.15</v>
      </c>
      <c r="G60" s="28">
        <v>82.45</v>
      </c>
      <c r="H60" s="32">
        <v>15.29</v>
      </c>
      <c r="I60" s="28">
        <v>67.16</v>
      </c>
      <c r="J60" s="39">
        <v>7608</v>
      </c>
      <c r="K60" s="39">
        <v>9340</v>
      </c>
      <c r="L60" s="40">
        <v>627267.703104</v>
      </c>
      <c r="M60" s="41"/>
      <c r="N60" s="4" t="s">
        <v>21</v>
      </c>
      <c r="O60" s="44"/>
    </row>
    <row r="61" ht="24.95" customHeight="1" spans="1:15">
      <c r="A61" s="28">
        <v>56</v>
      </c>
      <c r="B61" s="29">
        <v>5</v>
      </c>
      <c r="C61" s="28" t="s">
        <v>77</v>
      </c>
      <c r="D61" s="29">
        <v>9</v>
      </c>
      <c r="E61" s="30" t="s">
        <v>23</v>
      </c>
      <c r="F61" s="31">
        <v>3.15</v>
      </c>
      <c r="G61" s="28">
        <v>83.48</v>
      </c>
      <c r="H61" s="32">
        <v>15.38</v>
      </c>
      <c r="I61" s="28">
        <v>68.1</v>
      </c>
      <c r="J61" s="39">
        <v>8736</v>
      </c>
      <c r="K61" s="39">
        <v>10708</v>
      </c>
      <c r="L61" s="40">
        <v>729248.5</v>
      </c>
      <c r="M61" s="41"/>
      <c r="N61" s="4" t="s">
        <v>21</v>
      </c>
      <c r="O61" s="44"/>
    </row>
    <row r="62" ht="24.95" customHeight="1" spans="1:15">
      <c r="A62" s="28">
        <v>57</v>
      </c>
      <c r="B62" s="29">
        <v>5</v>
      </c>
      <c r="C62" s="28" t="s">
        <v>78</v>
      </c>
      <c r="D62" s="29">
        <v>9</v>
      </c>
      <c r="E62" s="30" t="s">
        <v>23</v>
      </c>
      <c r="F62" s="31">
        <v>3.15</v>
      </c>
      <c r="G62" s="28">
        <v>86.03</v>
      </c>
      <c r="H62" s="32">
        <v>15.85</v>
      </c>
      <c r="I62" s="28">
        <v>70.18</v>
      </c>
      <c r="J62" s="39">
        <v>8736</v>
      </c>
      <c r="K62" s="39">
        <v>10709</v>
      </c>
      <c r="L62" s="40">
        <v>751524.49</v>
      </c>
      <c r="M62" s="41"/>
      <c r="N62" s="4" t="s">
        <v>21</v>
      </c>
      <c r="O62" s="44"/>
    </row>
    <row r="63" ht="24.95" customHeight="1" spans="1:15">
      <c r="A63" s="28">
        <v>58</v>
      </c>
      <c r="B63" s="29">
        <v>5</v>
      </c>
      <c r="C63" s="28" t="s">
        <v>79</v>
      </c>
      <c r="D63" s="29">
        <v>9</v>
      </c>
      <c r="E63" s="30" t="s">
        <v>23</v>
      </c>
      <c r="F63" s="31">
        <v>3.15</v>
      </c>
      <c r="G63" s="28">
        <v>82.36</v>
      </c>
      <c r="H63" s="32">
        <v>15.27</v>
      </c>
      <c r="I63" s="28">
        <v>67.09</v>
      </c>
      <c r="J63" s="39">
        <v>8033</v>
      </c>
      <c r="K63" s="39">
        <v>9862</v>
      </c>
      <c r="L63" s="40">
        <v>661624.57</v>
      </c>
      <c r="M63" s="41"/>
      <c r="N63" s="4" t="s">
        <v>21</v>
      </c>
      <c r="O63" s="44"/>
    </row>
    <row r="64" ht="24.95" customHeight="1" spans="1:15">
      <c r="A64" s="28">
        <v>59</v>
      </c>
      <c r="B64" s="29">
        <v>5</v>
      </c>
      <c r="C64" s="28" t="s">
        <v>80</v>
      </c>
      <c r="D64" s="29">
        <v>9</v>
      </c>
      <c r="E64" s="30" t="s">
        <v>23</v>
      </c>
      <c r="F64" s="31">
        <v>3.15</v>
      </c>
      <c r="G64" s="28">
        <v>83.6</v>
      </c>
      <c r="H64" s="32">
        <v>15.5</v>
      </c>
      <c r="I64" s="28">
        <v>68.1</v>
      </c>
      <c r="J64" s="39">
        <v>8033</v>
      </c>
      <c r="K64" s="39">
        <v>9862</v>
      </c>
      <c r="L64" s="40">
        <v>671585.81</v>
      </c>
      <c r="M64" s="41"/>
      <c r="N64" s="4" t="s">
        <v>21</v>
      </c>
      <c r="O64" s="44"/>
    </row>
    <row r="65" ht="24.95" customHeight="1" spans="1:15">
      <c r="A65" s="28">
        <v>60</v>
      </c>
      <c r="B65" s="29">
        <v>5</v>
      </c>
      <c r="C65" s="28" t="s">
        <v>81</v>
      </c>
      <c r="D65" s="29">
        <v>9</v>
      </c>
      <c r="E65" s="30" t="s">
        <v>23</v>
      </c>
      <c r="F65" s="31">
        <v>3.15</v>
      </c>
      <c r="G65" s="28">
        <v>82.19</v>
      </c>
      <c r="H65" s="32">
        <v>15.24</v>
      </c>
      <c r="I65" s="28">
        <v>66.95</v>
      </c>
      <c r="J65" s="39">
        <v>8033</v>
      </c>
      <c r="K65" s="39">
        <v>9862</v>
      </c>
      <c r="L65" s="40">
        <v>660258.77</v>
      </c>
      <c r="M65" s="41"/>
      <c r="N65" s="4" t="s">
        <v>21</v>
      </c>
      <c r="O65" s="44"/>
    </row>
    <row r="66" ht="24.95" customHeight="1" spans="1:15">
      <c r="A66" s="28">
        <v>61</v>
      </c>
      <c r="B66" s="29">
        <v>5</v>
      </c>
      <c r="C66" s="28" t="s">
        <v>82</v>
      </c>
      <c r="D66" s="29">
        <v>9</v>
      </c>
      <c r="E66" s="30" t="s">
        <v>23</v>
      </c>
      <c r="F66" s="31">
        <v>3.15</v>
      </c>
      <c r="G66" s="28">
        <v>85.18</v>
      </c>
      <c r="H66" s="32">
        <v>15.79</v>
      </c>
      <c r="I66" s="28">
        <v>69.39</v>
      </c>
      <c r="J66" s="39">
        <v>8033</v>
      </c>
      <c r="K66" s="39">
        <v>9861</v>
      </c>
      <c r="L66" s="40">
        <v>684278.64</v>
      </c>
      <c r="M66" s="41"/>
      <c r="N66" s="4" t="s">
        <v>21</v>
      </c>
      <c r="O66" s="44"/>
    </row>
    <row r="67" ht="24.95" customHeight="1" spans="1:15">
      <c r="A67" s="28">
        <v>62</v>
      </c>
      <c r="B67" s="29">
        <v>5</v>
      </c>
      <c r="C67" s="28" t="s">
        <v>83</v>
      </c>
      <c r="D67" s="29">
        <v>10</v>
      </c>
      <c r="E67" s="30" t="s">
        <v>23</v>
      </c>
      <c r="F67" s="31">
        <v>3.15</v>
      </c>
      <c r="G67" s="28">
        <v>83.48</v>
      </c>
      <c r="H67" s="32">
        <v>15.38</v>
      </c>
      <c r="I67" s="28">
        <v>68.1</v>
      </c>
      <c r="J67" s="39">
        <v>8736</v>
      </c>
      <c r="K67" s="39">
        <v>10708</v>
      </c>
      <c r="L67" s="40">
        <v>729248.5</v>
      </c>
      <c r="M67" s="41"/>
      <c r="N67" s="4" t="s">
        <v>21</v>
      </c>
      <c r="O67" s="44"/>
    </row>
    <row r="68" ht="24.95" customHeight="1" spans="1:15">
      <c r="A68" s="28">
        <v>63</v>
      </c>
      <c r="B68" s="29">
        <v>5</v>
      </c>
      <c r="C68" s="28" t="s">
        <v>84</v>
      </c>
      <c r="D68" s="29">
        <v>10</v>
      </c>
      <c r="E68" s="30" t="s">
        <v>23</v>
      </c>
      <c r="F68" s="31">
        <v>3.15</v>
      </c>
      <c r="G68" s="28">
        <v>86.03</v>
      </c>
      <c r="H68" s="32">
        <v>15.85</v>
      </c>
      <c r="I68" s="28">
        <v>70.18</v>
      </c>
      <c r="J68" s="39">
        <v>8736</v>
      </c>
      <c r="K68" s="39">
        <v>10709</v>
      </c>
      <c r="L68" s="40">
        <v>751524.49</v>
      </c>
      <c r="M68" s="41"/>
      <c r="N68" s="4" t="s">
        <v>21</v>
      </c>
      <c r="O68" s="44"/>
    </row>
    <row r="69" ht="24.95" customHeight="1" spans="1:15">
      <c r="A69" s="28">
        <v>64</v>
      </c>
      <c r="B69" s="29">
        <v>5</v>
      </c>
      <c r="C69" s="28" t="s">
        <v>85</v>
      </c>
      <c r="D69" s="29">
        <v>10</v>
      </c>
      <c r="E69" s="30" t="s">
        <v>23</v>
      </c>
      <c r="F69" s="31">
        <v>3.15</v>
      </c>
      <c r="G69" s="28">
        <v>82.36</v>
      </c>
      <c r="H69" s="32">
        <v>15.27</v>
      </c>
      <c r="I69" s="28">
        <v>67.09</v>
      </c>
      <c r="J69" s="39">
        <v>8033</v>
      </c>
      <c r="K69" s="39">
        <v>9862</v>
      </c>
      <c r="L69" s="40">
        <v>661624.57</v>
      </c>
      <c r="M69" s="41"/>
      <c r="N69" s="4" t="s">
        <v>21</v>
      </c>
      <c r="O69" s="44"/>
    </row>
    <row r="70" ht="24.95" customHeight="1" spans="1:15">
      <c r="A70" s="28">
        <v>65</v>
      </c>
      <c r="B70" s="29">
        <v>5</v>
      </c>
      <c r="C70" s="28" t="s">
        <v>86</v>
      </c>
      <c r="D70" s="29">
        <v>10</v>
      </c>
      <c r="E70" s="30" t="s">
        <v>23</v>
      </c>
      <c r="F70" s="31">
        <v>3.15</v>
      </c>
      <c r="G70" s="28">
        <v>83.6</v>
      </c>
      <c r="H70" s="32">
        <v>15.5</v>
      </c>
      <c r="I70" s="28">
        <v>68.1</v>
      </c>
      <c r="J70" s="39">
        <v>8033</v>
      </c>
      <c r="K70" s="39">
        <v>9862</v>
      </c>
      <c r="L70" s="40">
        <v>671585.81</v>
      </c>
      <c r="M70" s="41"/>
      <c r="N70" s="4" t="s">
        <v>21</v>
      </c>
      <c r="O70" s="44"/>
    </row>
    <row r="71" ht="24.95" customHeight="1" spans="1:15">
      <c r="A71" s="28">
        <v>66</v>
      </c>
      <c r="B71" s="29">
        <v>5</v>
      </c>
      <c r="C71" s="28" t="s">
        <v>87</v>
      </c>
      <c r="D71" s="29">
        <v>10</v>
      </c>
      <c r="E71" s="30" t="s">
        <v>23</v>
      </c>
      <c r="F71" s="31">
        <v>3.15</v>
      </c>
      <c r="G71" s="28">
        <v>82.19</v>
      </c>
      <c r="H71" s="32">
        <v>15.24</v>
      </c>
      <c r="I71" s="28">
        <v>66.95</v>
      </c>
      <c r="J71" s="39">
        <v>8033</v>
      </c>
      <c r="K71" s="39">
        <v>9862</v>
      </c>
      <c r="L71" s="40">
        <v>660258.77</v>
      </c>
      <c r="M71" s="41"/>
      <c r="N71" s="4" t="s">
        <v>21</v>
      </c>
      <c r="O71" s="44"/>
    </row>
    <row r="72" ht="24.95" customHeight="1" spans="1:15">
      <c r="A72" s="28">
        <v>67</v>
      </c>
      <c r="B72" s="29">
        <v>5</v>
      </c>
      <c r="C72" s="28" t="s">
        <v>88</v>
      </c>
      <c r="D72" s="29">
        <v>10</v>
      </c>
      <c r="E72" s="30" t="s">
        <v>23</v>
      </c>
      <c r="F72" s="31">
        <v>3.15</v>
      </c>
      <c r="G72" s="28">
        <v>85.18</v>
      </c>
      <c r="H72" s="32">
        <v>15.79</v>
      </c>
      <c r="I72" s="28">
        <v>69.39</v>
      </c>
      <c r="J72" s="39">
        <v>8033</v>
      </c>
      <c r="K72" s="39">
        <v>9861</v>
      </c>
      <c r="L72" s="40">
        <v>684278.64</v>
      </c>
      <c r="M72" s="41"/>
      <c r="N72" s="4" t="s">
        <v>21</v>
      </c>
      <c r="O72" s="44"/>
    </row>
    <row r="73" ht="24.95" customHeight="1" spans="1:15">
      <c r="A73" s="28">
        <v>68</v>
      </c>
      <c r="B73" s="29">
        <v>5</v>
      </c>
      <c r="C73" s="28" t="s">
        <v>89</v>
      </c>
      <c r="D73" s="29">
        <v>11</v>
      </c>
      <c r="E73" s="30" t="s">
        <v>23</v>
      </c>
      <c r="F73" s="31">
        <v>3.15</v>
      </c>
      <c r="G73" s="28">
        <v>83.48</v>
      </c>
      <c r="H73" s="32">
        <v>15.38</v>
      </c>
      <c r="I73" s="28">
        <v>68.1</v>
      </c>
      <c r="J73" s="39">
        <v>8736</v>
      </c>
      <c r="K73" s="39">
        <v>10708</v>
      </c>
      <c r="L73" s="40">
        <v>729248.5</v>
      </c>
      <c r="M73" s="41"/>
      <c r="N73" s="4" t="s">
        <v>21</v>
      </c>
      <c r="O73" s="44"/>
    </row>
    <row r="74" ht="24.95" customHeight="1" spans="1:15">
      <c r="A74" s="28">
        <v>69</v>
      </c>
      <c r="B74" s="29">
        <v>5</v>
      </c>
      <c r="C74" s="28" t="s">
        <v>90</v>
      </c>
      <c r="D74" s="29">
        <v>11</v>
      </c>
      <c r="E74" s="30" t="s">
        <v>23</v>
      </c>
      <c r="F74" s="31">
        <v>3.15</v>
      </c>
      <c r="G74" s="28">
        <v>82.36</v>
      </c>
      <c r="H74" s="32">
        <v>15.27</v>
      </c>
      <c r="I74" s="28">
        <v>67.09</v>
      </c>
      <c r="J74" s="39">
        <v>8033</v>
      </c>
      <c r="K74" s="39">
        <v>9862</v>
      </c>
      <c r="L74" s="40">
        <v>661624.57</v>
      </c>
      <c r="M74" s="41"/>
      <c r="N74" s="4" t="s">
        <v>21</v>
      </c>
      <c r="O74" s="44"/>
    </row>
    <row r="75" ht="24.95" customHeight="1" spans="1:15">
      <c r="A75" s="28">
        <v>70</v>
      </c>
      <c r="B75" s="29">
        <v>5</v>
      </c>
      <c r="C75" s="28" t="s">
        <v>91</v>
      </c>
      <c r="D75" s="29">
        <v>11</v>
      </c>
      <c r="E75" s="30" t="s">
        <v>23</v>
      </c>
      <c r="F75" s="31">
        <v>3.15</v>
      </c>
      <c r="G75" s="28">
        <v>83.6</v>
      </c>
      <c r="H75" s="32">
        <v>15.5</v>
      </c>
      <c r="I75" s="28">
        <v>68.1</v>
      </c>
      <c r="J75" s="39">
        <v>8033</v>
      </c>
      <c r="K75" s="39">
        <v>9862</v>
      </c>
      <c r="L75" s="40">
        <v>671585.81</v>
      </c>
      <c r="M75" s="41"/>
      <c r="N75" s="4" t="s">
        <v>21</v>
      </c>
      <c r="O75" s="44"/>
    </row>
    <row r="76" ht="24.95" customHeight="1" spans="1:15">
      <c r="A76" s="28">
        <v>71</v>
      </c>
      <c r="B76" s="29">
        <v>5</v>
      </c>
      <c r="C76" s="28" t="s">
        <v>92</v>
      </c>
      <c r="D76" s="29">
        <v>11</v>
      </c>
      <c r="E76" s="30" t="s">
        <v>23</v>
      </c>
      <c r="F76" s="31">
        <v>3.15</v>
      </c>
      <c r="G76" s="28">
        <v>85.18</v>
      </c>
      <c r="H76" s="32">
        <v>15.79</v>
      </c>
      <c r="I76" s="28">
        <v>69.39</v>
      </c>
      <c r="J76" s="39">
        <v>8033</v>
      </c>
      <c r="K76" s="39">
        <v>9861</v>
      </c>
      <c r="L76" s="40">
        <v>684278.64</v>
      </c>
      <c r="M76" s="41"/>
      <c r="N76" s="4" t="s">
        <v>21</v>
      </c>
      <c r="O76" s="44"/>
    </row>
    <row r="77" ht="24.95" customHeight="1" spans="1:15">
      <c r="A77" s="28">
        <v>72</v>
      </c>
      <c r="B77" s="29">
        <v>5</v>
      </c>
      <c r="C77" s="28" t="s">
        <v>93</v>
      </c>
      <c r="D77" s="29">
        <v>12</v>
      </c>
      <c r="E77" s="30" t="s">
        <v>23</v>
      </c>
      <c r="F77" s="31">
        <v>3.15</v>
      </c>
      <c r="G77" s="28">
        <v>83.48</v>
      </c>
      <c r="H77" s="32">
        <v>15.38</v>
      </c>
      <c r="I77" s="28">
        <v>68.1</v>
      </c>
      <c r="J77" s="39">
        <v>8736</v>
      </c>
      <c r="K77" s="39">
        <v>10708</v>
      </c>
      <c r="L77" s="40">
        <v>729248.5</v>
      </c>
      <c r="M77" s="41"/>
      <c r="N77" s="4" t="s">
        <v>21</v>
      </c>
      <c r="O77" s="44"/>
    </row>
    <row r="78" ht="24.95" customHeight="1" spans="1:15">
      <c r="A78" s="28">
        <v>73</v>
      </c>
      <c r="B78" s="29">
        <v>5</v>
      </c>
      <c r="C78" s="28" t="s">
        <v>94</v>
      </c>
      <c r="D78" s="29">
        <v>12</v>
      </c>
      <c r="E78" s="30" t="s">
        <v>23</v>
      </c>
      <c r="F78" s="31">
        <v>3.15</v>
      </c>
      <c r="G78" s="28">
        <v>83.6</v>
      </c>
      <c r="H78" s="32">
        <v>15.5</v>
      </c>
      <c r="I78" s="28">
        <v>68.1</v>
      </c>
      <c r="J78" s="39">
        <v>8019</v>
      </c>
      <c r="K78" s="39">
        <v>9845</v>
      </c>
      <c r="L78" s="40">
        <v>670418.95</v>
      </c>
      <c r="M78" s="41"/>
      <c r="N78" s="4" t="s">
        <v>21</v>
      </c>
      <c r="O78" s="44"/>
    </row>
    <row r="79" ht="24.95" customHeight="1" spans="1:15">
      <c r="A79" s="28">
        <v>74</v>
      </c>
      <c r="B79" s="29">
        <v>5</v>
      </c>
      <c r="C79" s="28" t="s">
        <v>95</v>
      </c>
      <c r="D79" s="29">
        <v>12</v>
      </c>
      <c r="E79" s="30" t="s">
        <v>23</v>
      </c>
      <c r="F79" s="31">
        <v>3.15</v>
      </c>
      <c r="G79" s="28">
        <v>82.19</v>
      </c>
      <c r="H79" s="32">
        <v>15.24</v>
      </c>
      <c r="I79" s="28">
        <v>66.95</v>
      </c>
      <c r="J79" s="39">
        <v>9247</v>
      </c>
      <c r="K79" s="39">
        <v>11352</v>
      </c>
      <c r="L79" s="40">
        <v>760000</v>
      </c>
      <c r="M79" s="41"/>
      <c r="N79" s="4" t="s">
        <v>21</v>
      </c>
      <c r="O79" s="44"/>
    </row>
    <row r="80" ht="24.95" customHeight="1" spans="1:15">
      <c r="A80" s="28">
        <v>75</v>
      </c>
      <c r="B80" s="29">
        <v>5</v>
      </c>
      <c r="C80" s="28" t="s">
        <v>96</v>
      </c>
      <c r="D80" s="29">
        <v>12</v>
      </c>
      <c r="E80" s="30" t="s">
        <v>23</v>
      </c>
      <c r="F80" s="31">
        <v>3.15</v>
      </c>
      <c r="G80" s="28">
        <v>85.18</v>
      </c>
      <c r="H80" s="32">
        <v>15.79</v>
      </c>
      <c r="I80" s="28">
        <v>69.39</v>
      </c>
      <c r="J80" s="39">
        <v>7827</v>
      </c>
      <c r="K80" s="39">
        <v>9608</v>
      </c>
      <c r="L80" s="40">
        <v>666710.6386752</v>
      </c>
      <c r="M80" s="41"/>
      <c r="N80" s="4" t="s">
        <v>21</v>
      </c>
      <c r="O80" s="44"/>
    </row>
    <row r="81" ht="24.95" customHeight="1" spans="1:15">
      <c r="A81" s="28">
        <v>76</v>
      </c>
      <c r="B81" s="29">
        <v>5</v>
      </c>
      <c r="C81" s="28" t="s">
        <v>97</v>
      </c>
      <c r="D81" s="29">
        <v>12</v>
      </c>
      <c r="E81" s="30" t="s">
        <v>23</v>
      </c>
      <c r="F81" s="31">
        <v>3.15</v>
      </c>
      <c r="G81" s="28">
        <v>82.45</v>
      </c>
      <c r="H81" s="32">
        <v>15.29</v>
      </c>
      <c r="I81" s="28">
        <v>67.16</v>
      </c>
      <c r="J81" s="39">
        <v>7827</v>
      </c>
      <c r="K81" s="39">
        <v>9609</v>
      </c>
      <c r="L81" s="40">
        <v>645340.8398976</v>
      </c>
      <c r="M81" s="41"/>
      <c r="N81" s="4" t="s">
        <v>21</v>
      </c>
      <c r="O81" s="44"/>
    </row>
    <row r="82" ht="24.95" customHeight="1" spans="1:15">
      <c r="A82" s="28">
        <v>77</v>
      </c>
      <c r="B82" s="29">
        <v>5</v>
      </c>
      <c r="C82" s="28" t="s">
        <v>98</v>
      </c>
      <c r="D82" s="29">
        <v>13</v>
      </c>
      <c r="E82" s="30" t="s">
        <v>23</v>
      </c>
      <c r="F82" s="31">
        <v>3.15</v>
      </c>
      <c r="G82" s="28">
        <v>82.36</v>
      </c>
      <c r="H82" s="32">
        <v>15.27</v>
      </c>
      <c r="I82" s="28">
        <v>67.09</v>
      </c>
      <c r="J82" s="39">
        <v>8261</v>
      </c>
      <c r="K82" s="39">
        <v>10141</v>
      </c>
      <c r="L82" s="40">
        <v>680381.29</v>
      </c>
      <c r="M82" s="41"/>
      <c r="N82" s="4" t="s">
        <v>21</v>
      </c>
      <c r="O82" s="44"/>
    </row>
    <row r="83" ht="24.95" customHeight="1" spans="1:15">
      <c r="A83" s="28">
        <v>78</v>
      </c>
      <c r="B83" s="29">
        <v>5</v>
      </c>
      <c r="C83" s="28" t="s">
        <v>99</v>
      </c>
      <c r="D83" s="29">
        <v>13</v>
      </c>
      <c r="E83" s="30" t="s">
        <v>23</v>
      </c>
      <c r="F83" s="31">
        <v>3.15</v>
      </c>
      <c r="G83" s="28">
        <v>83.6</v>
      </c>
      <c r="H83" s="32">
        <v>15.5</v>
      </c>
      <c r="I83" s="28">
        <v>68.1</v>
      </c>
      <c r="J83" s="39">
        <v>8266</v>
      </c>
      <c r="K83" s="39">
        <v>10147</v>
      </c>
      <c r="L83" s="40">
        <v>691009.46</v>
      </c>
      <c r="M83" s="41"/>
      <c r="N83" s="4" t="s">
        <v>21</v>
      </c>
      <c r="O83" s="44"/>
    </row>
    <row r="84" ht="24.95" customHeight="1" spans="1:15">
      <c r="A84" s="28">
        <v>79</v>
      </c>
      <c r="B84" s="29">
        <v>5</v>
      </c>
      <c r="C84" s="28" t="s">
        <v>100</v>
      </c>
      <c r="D84" s="29">
        <v>14</v>
      </c>
      <c r="E84" s="30" t="s">
        <v>23</v>
      </c>
      <c r="F84" s="31">
        <v>3.15</v>
      </c>
      <c r="G84" s="28">
        <v>83.6</v>
      </c>
      <c r="H84" s="32">
        <v>15.5</v>
      </c>
      <c r="I84" s="28">
        <v>68.1</v>
      </c>
      <c r="J84" s="39">
        <v>8266</v>
      </c>
      <c r="K84" s="39">
        <v>10147</v>
      </c>
      <c r="L84" s="40">
        <v>691009.46</v>
      </c>
      <c r="M84" s="41"/>
      <c r="N84" s="4" t="s">
        <v>21</v>
      </c>
      <c r="O84" s="44"/>
    </row>
    <row r="85" ht="24.95" customHeight="1" spans="1:15">
      <c r="A85" s="28">
        <v>80</v>
      </c>
      <c r="B85" s="29">
        <v>5</v>
      </c>
      <c r="C85" s="28" t="s">
        <v>101</v>
      </c>
      <c r="D85" s="29">
        <v>15</v>
      </c>
      <c r="E85" s="30" t="s">
        <v>23</v>
      </c>
      <c r="F85" s="31">
        <v>3.15</v>
      </c>
      <c r="G85" s="28">
        <v>82.36</v>
      </c>
      <c r="H85" s="32">
        <v>15.27</v>
      </c>
      <c r="I85" s="28">
        <v>67.09</v>
      </c>
      <c r="J85" s="39">
        <v>7828</v>
      </c>
      <c r="K85" s="39">
        <v>9610</v>
      </c>
      <c r="L85" s="40">
        <v>644705.4104064</v>
      </c>
      <c r="M85" s="41"/>
      <c r="N85" s="4" t="s">
        <v>21</v>
      </c>
      <c r="O85" s="44"/>
    </row>
    <row r="86" ht="24.95" customHeight="1" spans="1:15">
      <c r="A86" s="28">
        <v>81</v>
      </c>
      <c r="B86" s="29">
        <v>5</v>
      </c>
      <c r="C86" s="28" t="s">
        <v>102</v>
      </c>
      <c r="D86" s="29">
        <v>15</v>
      </c>
      <c r="E86" s="30" t="s">
        <v>23</v>
      </c>
      <c r="F86" s="31">
        <v>3.15</v>
      </c>
      <c r="G86" s="28">
        <v>83.6</v>
      </c>
      <c r="H86" s="32">
        <v>15.5</v>
      </c>
      <c r="I86" s="28">
        <v>68.1</v>
      </c>
      <c r="J86" s="39">
        <v>8266</v>
      </c>
      <c r="K86" s="39">
        <v>10147</v>
      </c>
      <c r="L86" s="40">
        <v>691009.46</v>
      </c>
      <c r="M86" s="41"/>
      <c r="N86" s="4" t="s">
        <v>21</v>
      </c>
      <c r="O86" s="44"/>
    </row>
    <row r="87" ht="24.95" customHeight="1" spans="1:15">
      <c r="A87" s="28">
        <v>82</v>
      </c>
      <c r="B87" s="29">
        <v>5</v>
      </c>
      <c r="C87" s="28" t="s">
        <v>103</v>
      </c>
      <c r="D87" s="29">
        <v>17</v>
      </c>
      <c r="E87" s="30" t="s">
        <v>23</v>
      </c>
      <c r="F87" s="31">
        <v>3.15</v>
      </c>
      <c r="G87" s="28">
        <v>83.24</v>
      </c>
      <c r="H87" s="32">
        <v>15.43</v>
      </c>
      <c r="I87" s="28">
        <v>67.81</v>
      </c>
      <c r="J87" s="39">
        <v>7828</v>
      </c>
      <c r="K87" s="39">
        <v>9609</v>
      </c>
      <c r="L87" s="40">
        <v>651594.4852032</v>
      </c>
      <c r="M87" s="41"/>
      <c r="N87" s="4" t="s">
        <v>21</v>
      </c>
      <c r="O87" s="44"/>
    </row>
    <row r="88" ht="24.95" customHeight="1" spans="1:15">
      <c r="A88" s="28">
        <v>83</v>
      </c>
      <c r="B88" s="29">
        <v>5</v>
      </c>
      <c r="C88" s="28" t="s">
        <v>104</v>
      </c>
      <c r="D88" s="29">
        <v>18</v>
      </c>
      <c r="E88" s="30" t="s">
        <v>23</v>
      </c>
      <c r="F88" s="31">
        <v>3.15</v>
      </c>
      <c r="G88" s="28">
        <v>83.12</v>
      </c>
      <c r="H88" s="32">
        <v>15.31</v>
      </c>
      <c r="I88" s="28">
        <v>67.81</v>
      </c>
      <c r="J88" s="39">
        <v>8736</v>
      </c>
      <c r="K88" s="39">
        <v>10708</v>
      </c>
      <c r="L88" s="40">
        <v>726103</v>
      </c>
      <c r="M88" s="41"/>
      <c r="N88" s="4" t="s">
        <v>21</v>
      </c>
      <c r="O88" s="44"/>
    </row>
    <row r="89" ht="24.95" customHeight="1" spans="1:15">
      <c r="A89" s="28">
        <v>84</v>
      </c>
      <c r="B89" s="29">
        <v>5</v>
      </c>
      <c r="C89" s="28" t="s">
        <v>105</v>
      </c>
      <c r="D89" s="29">
        <v>18</v>
      </c>
      <c r="E89" s="30" t="s">
        <v>23</v>
      </c>
      <c r="F89" s="31">
        <v>3.15</v>
      </c>
      <c r="G89" s="28">
        <v>82.75</v>
      </c>
      <c r="H89" s="32">
        <v>15.24</v>
      </c>
      <c r="I89" s="28">
        <v>67.51</v>
      </c>
      <c r="J89" s="39">
        <v>8794</v>
      </c>
      <c r="K89" s="39">
        <v>10780</v>
      </c>
      <c r="L89" s="40">
        <v>727739.14</v>
      </c>
      <c r="M89" s="41"/>
      <c r="N89" s="4" t="s">
        <v>21</v>
      </c>
      <c r="O89" s="44"/>
    </row>
    <row r="90" ht="24.95" customHeight="1" spans="1:15">
      <c r="A90" s="28">
        <v>85</v>
      </c>
      <c r="B90" s="29">
        <v>5</v>
      </c>
      <c r="C90" s="28" t="s">
        <v>106</v>
      </c>
      <c r="D90" s="29">
        <v>18</v>
      </c>
      <c r="E90" s="30" t="s">
        <v>23</v>
      </c>
      <c r="F90" s="31">
        <v>3.15</v>
      </c>
      <c r="G90" s="28">
        <v>82.74</v>
      </c>
      <c r="H90" s="32">
        <v>15.24</v>
      </c>
      <c r="I90" s="28">
        <v>67.5</v>
      </c>
      <c r="J90" s="39">
        <v>8794</v>
      </c>
      <c r="K90" s="39">
        <v>10780</v>
      </c>
      <c r="L90" s="40">
        <v>727651.98</v>
      </c>
      <c r="M90" s="41"/>
      <c r="N90" s="4" t="s">
        <v>21</v>
      </c>
      <c r="O90" s="44"/>
    </row>
    <row r="91" ht="24.95" customHeight="1" spans="1:15">
      <c r="A91" s="28">
        <v>86</v>
      </c>
      <c r="B91" s="29">
        <v>5</v>
      </c>
      <c r="C91" s="28" t="s">
        <v>107</v>
      </c>
      <c r="D91" s="29">
        <v>18</v>
      </c>
      <c r="E91" s="30" t="s">
        <v>23</v>
      </c>
      <c r="F91" s="31">
        <v>3.15</v>
      </c>
      <c r="G91" s="28">
        <v>79.92</v>
      </c>
      <c r="H91" s="32">
        <v>14.72</v>
      </c>
      <c r="I91" s="28">
        <v>65.2</v>
      </c>
      <c r="J91" s="39">
        <v>7921</v>
      </c>
      <c r="K91" s="39">
        <v>9709</v>
      </c>
      <c r="L91" s="40">
        <v>633013.68</v>
      </c>
      <c r="M91" s="41"/>
      <c r="N91" s="4" t="s">
        <v>21</v>
      </c>
      <c r="O91" s="44"/>
    </row>
    <row r="92" ht="24.95" customHeight="1" spans="1:15">
      <c r="A92" s="28">
        <v>87</v>
      </c>
      <c r="B92" s="29">
        <v>5</v>
      </c>
      <c r="C92" s="28" t="s">
        <v>108</v>
      </c>
      <c r="D92" s="29">
        <v>18</v>
      </c>
      <c r="E92" s="30" t="s">
        <v>23</v>
      </c>
      <c r="F92" s="31">
        <v>3.15</v>
      </c>
      <c r="G92" s="28">
        <v>85.83</v>
      </c>
      <c r="H92" s="32">
        <v>15.81</v>
      </c>
      <c r="I92" s="28">
        <v>70.02</v>
      </c>
      <c r="J92" s="39">
        <v>8794</v>
      </c>
      <c r="K92" s="39">
        <v>10780</v>
      </c>
      <c r="L92" s="40">
        <v>754826.47</v>
      </c>
      <c r="M92" s="41"/>
      <c r="N92" s="4" t="s">
        <v>21</v>
      </c>
      <c r="O92" s="44"/>
    </row>
    <row r="93" ht="24.95" customHeight="1" spans="1:15">
      <c r="A93" s="28">
        <v>88</v>
      </c>
      <c r="B93" s="29">
        <v>5</v>
      </c>
      <c r="C93" s="28" t="s">
        <v>109</v>
      </c>
      <c r="D93" s="29">
        <v>18</v>
      </c>
      <c r="E93" s="30" t="s">
        <v>23</v>
      </c>
      <c r="F93" s="31">
        <v>3.15</v>
      </c>
      <c r="G93" s="28">
        <v>90.81</v>
      </c>
      <c r="H93" s="32">
        <v>16.73</v>
      </c>
      <c r="I93" s="28">
        <v>74.08</v>
      </c>
      <c r="J93" s="39">
        <v>8794</v>
      </c>
      <c r="K93" s="39">
        <v>10781</v>
      </c>
      <c r="L93" s="40">
        <v>798621.79</v>
      </c>
      <c r="M93" s="41"/>
      <c r="N93" s="4" t="s">
        <v>21</v>
      </c>
      <c r="O93" s="44"/>
    </row>
    <row r="94" ht="24.95" customHeight="1" spans="1:15">
      <c r="A94" s="28">
        <v>89</v>
      </c>
      <c r="B94" s="29">
        <v>5</v>
      </c>
      <c r="C94" s="28" t="s">
        <v>110</v>
      </c>
      <c r="D94" s="29">
        <v>18</v>
      </c>
      <c r="E94" s="30" t="s">
        <v>23</v>
      </c>
      <c r="F94" s="31">
        <v>3.15</v>
      </c>
      <c r="G94" s="28">
        <v>84.37</v>
      </c>
      <c r="H94" s="32">
        <v>15.64</v>
      </c>
      <c r="I94" s="28">
        <v>68.73</v>
      </c>
      <c r="J94" s="39">
        <v>8266</v>
      </c>
      <c r="K94" s="39">
        <v>10147</v>
      </c>
      <c r="L94" s="40">
        <v>697373.85</v>
      </c>
      <c r="M94" s="41"/>
      <c r="N94" s="4" t="s">
        <v>21</v>
      </c>
      <c r="O94" s="44"/>
    </row>
    <row r="95" ht="24.95" customHeight="1" spans="1:15">
      <c r="A95" s="28">
        <v>90</v>
      </c>
      <c r="B95" s="29">
        <v>5</v>
      </c>
      <c r="C95" s="28" t="s">
        <v>111</v>
      </c>
      <c r="D95" s="29">
        <v>18</v>
      </c>
      <c r="E95" s="30" t="s">
        <v>23</v>
      </c>
      <c r="F95" s="31">
        <v>3.15</v>
      </c>
      <c r="G95" s="28">
        <v>80.45</v>
      </c>
      <c r="H95" s="32">
        <v>14.92</v>
      </c>
      <c r="I95" s="28">
        <v>65.53</v>
      </c>
      <c r="J95" s="39">
        <v>8033</v>
      </c>
      <c r="K95" s="39">
        <v>9862</v>
      </c>
      <c r="L95" s="40">
        <v>646280.79</v>
      </c>
      <c r="M95" s="41"/>
      <c r="N95" s="4" t="s">
        <v>21</v>
      </c>
      <c r="O95" s="44"/>
    </row>
    <row r="96" ht="24.95" customHeight="1" spans="1:15">
      <c r="A96" s="28">
        <v>91</v>
      </c>
      <c r="B96" s="29">
        <v>5</v>
      </c>
      <c r="C96" s="28" t="s">
        <v>112</v>
      </c>
      <c r="D96" s="29">
        <v>18</v>
      </c>
      <c r="E96" s="30" t="s">
        <v>23</v>
      </c>
      <c r="F96" s="31">
        <v>3.15</v>
      </c>
      <c r="G96" s="28">
        <v>82.88</v>
      </c>
      <c r="H96" s="32">
        <v>15.37</v>
      </c>
      <c r="I96" s="28">
        <v>67.51</v>
      </c>
      <c r="J96" s="39">
        <v>7608</v>
      </c>
      <c r="K96" s="39">
        <v>9340</v>
      </c>
      <c r="L96" s="40">
        <v>630539.556192</v>
      </c>
      <c r="M96" s="41"/>
      <c r="N96" s="4" t="s">
        <v>21</v>
      </c>
      <c r="O96" s="44"/>
    </row>
    <row r="97" ht="24.95" customHeight="1" spans="1:15">
      <c r="A97" s="28">
        <v>92</v>
      </c>
      <c r="B97" s="29">
        <v>5</v>
      </c>
      <c r="C97" s="28" t="s">
        <v>113</v>
      </c>
      <c r="D97" s="29">
        <v>18</v>
      </c>
      <c r="E97" s="30" t="s">
        <v>23</v>
      </c>
      <c r="F97" s="31">
        <v>3.15</v>
      </c>
      <c r="G97" s="28">
        <v>82.86</v>
      </c>
      <c r="H97" s="32">
        <v>15.36</v>
      </c>
      <c r="I97" s="28">
        <v>67.5</v>
      </c>
      <c r="J97" s="39">
        <v>7608</v>
      </c>
      <c r="K97" s="39">
        <v>9339</v>
      </c>
      <c r="L97" s="40">
        <v>630387.6292224</v>
      </c>
      <c r="M97" s="41"/>
      <c r="N97" s="4" t="s">
        <v>21</v>
      </c>
      <c r="O97" s="44"/>
    </row>
    <row r="98" ht="24.95" customHeight="1" spans="1:15">
      <c r="A98" s="28">
        <v>93</v>
      </c>
      <c r="B98" s="29">
        <v>5</v>
      </c>
      <c r="C98" s="28" t="s">
        <v>114</v>
      </c>
      <c r="D98" s="29">
        <v>19</v>
      </c>
      <c r="E98" s="30" t="s">
        <v>115</v>
      </c>
      <c r="F98" s="31">
        <v>3.15</v>
      </c>
      <c r="G98" s="28">
        <v>125.31</v>
      </c>
      <c r="H98" s="32">
        <v>23.08</v>
      </c>
      <c r="I98" s="28">
        <v>102.23</v>
      </c>
      <c r="J98" s="39">
        <v>7921</v>
      </c>
      <c r="K98" s="39">
        <v>9709</v>
      </c>
      <c r="L98" s="40">
        <v>992528.48</v>
      </c>
      <c r="M98" s="41"/>
      <c r="N98" s="4" t="s">
        <v>21</v>
      </c>
      <c r="O98" s="44"/>
    </row>
    <row r="99" ht="24.95" customHeight="1" spans="1:15">
      <c r="A99" s="28">
        <v>94</v>
      </c>
      <c r="B99" s="29">
        <v>5</v>
      </c>
      <c r="C99" s="28" t="s">
        <v>116</v>
      </c>
      <c r="D99" s="29">
        <v>19</v>
      </c>
      <c r="E99" s="30" t="s">
        <v>117</v>
      </c>
      <c r="F99" s="31">
        <v>3.15</v>
      </c>
      <c r="G99" s="28">
        <v>76.01</v>
      </c>
      <c r="H99" s="32">
        <v>14</v>
      </c>
      <c r="I99" s="28">
        <v>62.01</v>
      </c>
      <c r="J99" s="39">
        <v>8154</v>
      </c>
      <c r="K99" s="39">
        <v>9995</v>
      </c>
      <c r="L99" s="40">
        <v>619784.97</v>
      </c>
      <c r="M99" s="41"/>
      <c r="N99" s="4" t="s">
        <v>21</v>
      </c>
      <c r="O99" s="44"/>
    </row>
    <row r="100" ht="24.95" customHeight="1" spans="1:15">
      <c r="A100" s="28">
        <v>95</v>
      </c>
      <c r="B100" s="29">
        <v>5</v>
      </c>
      <c r="C100" s="28" t="s">
        <v>118</v>
      </c>
      <c r="D100" s="29">
        <v>19</v>
      </c>
      <c r="E100" s="30" t="s">
        <v>115</v>
      </c>
      <c r="F100" s="31">
        <v>3.15</v>
      </c>
      <c r="G100" s="28">
        <v>125.5</v>
      </c>
      <c r="H100" s="32">
        <v>23.27</v>
      </c>
      <c r="I100" s="28">
        <v>102.23</v>
      </c>
      <c r="J100" s="39">
        <v>8033</v>
      </c>
      <c r="K100" s="39">
        <v>9862</v>
      </c>
      <c r="L100" s="40">
        <v>1008182.15</v>
      </c>
      <c r="M100" s="41"/>
      <c r="N100" s="4" t="s">
        <v>21</v>
      </c>
      <c r="O100" s="44"/>
    </row>
    <row r="101" ht="24.95" customHeight="1" spans="1:15">
      <c r="A101" s="28">
        <v>96</v>
      </c>
      <c r="B101" s="29">
        <v>5</v>
      </c>
      <c r="C101" s="28" t="s">
        <v>119</v>
      </c>
      <c r="D101" s="29">
        <v>19</v>
      </c>
      <c r="E101" s="30" t="s">
        <v>23</v>
      </c>
      <c r="F101" s="31">
        <v>3.15</v>
      </c>
      <c r="G101" s="28">
        <v>82.35</v>
      </c>
      <c r="H101" s="32">
        <v>15.27</v>
      </c>
      <c r="I101" s="28">
        <v>67.08</v>
      </c>
      <c r="J101" s="39">
        <v>8033</v>
      </c>
      <c r="K101" s="39">
        <v>9862</v>
      </c>
      <c r="L101" s="40">
        <v>661543.93</v>
      </c>
      <c r="M101" s="41"/>
      <c r="N101" s="4" t="s">
        <v>21</v>
      </c>
      <c r="O101" s="44"/>
    </row>
    <row r="102" ht="24.95" customHeight="1" spans="1:15">
      <c r="A102" s="28">
        <v>97</v>
      </c>
      <c r="B102" s="29">
        <v>5</v>
      </c>
      <c r="C102" s="28" t="s">
        <v>120</v>
      </c>
      <c r="D102" s="29">
        <v>19</v>
      </c>
      <c r="E102" s="30" t="s">
        <v>117</v>
      </c>
      <c r="F102" s="31">
        <v>3.15</v>
      </c>
      <c r="G102" s="28">
        <v>76.13</v>
      </c>
      <c r="H102" s="32">
        <v>14.12</v>
      </c>
      <c r="I102" s="28">
        <v>62.01</v>
      </c>
      <c r="J102" s="39">
        <v>8033</v>
      </c>
      <c r="K102" s="39">
        <v>9863</v>
      </c>
      <c r="L102" s="40">
        <v>611577.34</v>
      </c>
      <c r="M102" s="41"/>
      <c r="N102" s="4" t="s">
        <v>21</v>
      </c>
      <c r="O102" s="44"/>
    </row>
    <row r="103" ht="24.95" customHeight="1" spans="1:15">
      <c r="A103" s="45" t="s">
        <v>121</v>
      </c>
      <c r="B103" s="45"/>
      <c r="C103" s="45"/>
      <c r="D103" s="45"/>
      <c r="E103" s="45"/>
      <c r="F103" s="46"/>
      <c r="G103" s="47">
        <f>SUM(G6:G102)</f>
        <v>8284.73999999999</v>
      </c>
      <c r="H103" s="48">
        <f>SUM(H6:H102)</f>
        <v>1532.42</v>
      </c>
      <c r="I103" s="47">
        <f>SUM(I6:I102)</f>
        <v>6752.32</v>
      </c>
      <c r="J103" s="39">
        <f>L103/G103</f>
        <v>8210.64144916318</v>
      </c>
      <c r="K103" s="58">
        <f>L103/I103</f>
        <v>10074.023393373</v>
      </c>
      <c r="L103" s="59">
        <f>SUM(L6:L102)</f>
        <v>68023029.6395401</v>
      </c>
      <c r="M103" s="41"/>
      <c r="N103" s="60"/>
      <c r="O103" s="61"/>
    </row>
    <row r="104" ht="37" customHeight="1" spans="1:15">
      <c r="A104" s="49" t="str">
        <f>"  "&amp;B$6&amp;"幢销售住宅共"&amp;A102&amp;"套，销售住宅总建筑面积："&amp;ROUND(G103,2)&amp;"㎡，套内面积："&amp;ROUND(I103,2)&amp;"㎡，分摊面积："&amp;ROUND(H103,2)&amp;"㎡，销售均价："&amp;ROUND(J103,0)&amp;"元/㎡（建筑面积）:"&amp;ROUND(K103,0)&amp;"元/㎡（套内建筑面积）。"</f>
        <v>  5幢销售住宅共97套，销售住宅总建筑面积：8284.74㎡，套内面积：6752.32㎡，分摊面积：1532.42㎡，销售均价：8211元/㎡（建筑面积）:10074元/㎡（套内建筑面积）。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62"/>
    </row>
    <row r="105" ht="52" customHeight="1" spans="1:15">
      <c r="A105" s="51" t="s">
        <v>122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ht="24.95" customHeight="1" spans="1:15">
      <c r="A106" s="53" t="s">
        <v>123</v>
      </c>
      <c r="B106" s="53"/>
      <c r="C106" s="53"/>
      <c r="D106" s="53"/>
      <c r="E106" s="53"/>
      <c r="F106" s="53"/>
      <c r="G106" s="53"/>
      <c r="H106" s="54"/>
      <c r="I106" s="53"/>
      <c r="J106" s="63"/>
      <c r="K106" s="64" t="s">
        <v>124</v>
      </c>
      <c r="L106" s="64"/>
      <c r="M106" s="53"/>
      <c r="N106" s="55"/>
      <c r="O106" s="55"/>
    </row>
    <row r="107" ht="24.95" customHeight="1" spans="1:15">
      <c r="A107" s="53" t="s">
        <v>125</v>
      </c>
      <c r="B107" s="53"/>
      <c r="C107" s="53"/>
      <c r="D107" s="53"/>
      <c r="E107" s="53"/>
      <c r="F107" s="55"/>
      <c r="G107" s="55"/>
      <c r="H107" s="56"/>
      <c r="I107" s="55"/>
      <c r="J107" s="65"/>
      <c r="K107" s="64" t="s">
        <v>126</v>
      </c>
      <c r="L107" s="64"/>
      <c r="M107" s="53"/>
      <c r="N107" s="55"/>
      <c r="O107" s="55"/>
    </row>
    <row r="108" ht="24.95" customHeight="1" spans="1:15">
      <c r="A108" s="53" t="s">
        <v>127</v>
      </c>
      <c r="B108" s="53"/>
      <c r="C108" s="53"/>
      <c r="D108" s="53"/>
      <c r="E108" s="53"/>
      <c r="F108" s="15"/>
      <c r="G108" s="15"/>
      <c r="H108" s="57"/>
      <c r="I108" s="15"/>
      <c r="J108" s="66"/>
      <c r="K108" s="66"/>
      <c r="L108" s="67"/>
      <c r="M108" s="15"/>
      <c r="N108" s="15"/>
      <c r="O108" s="15"/>
    </row>
  </sheetData>
  <autoFilter ref="A5:P108">
    <extLst/>
  </autoFilter>
  <mergeCells count="28">
    <mergeCell ref="A1:B1"/>
    <mergeCell ref="A2:O2"/>
    <mergeCell ref="A3:H3"/>
    <mergeCell ref="I3:O3"/>
    <mergeCell ref="A103:F103"/>
    <mergeCell ref="A104:O104"/>
    <mergeCell ref="A105:O105"/>
    <mergeCell ref="A106:E106"/>
    <mergeCell ref="K106:L106"/>
    <mergeCell ref="A107:E107"/>
    <mergeCell ref="K107:L107"/>
    <mergeCell ref="A108:E10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3"/>
  </mergeCells>
  <pageMargins left="0.700694444444445" right="0.700694444444445" top="0.550694444444444" bottom="0.472222222222222" header="0.236111111111111" footer="0.156944444444444"/>
  <pageSetup paperSize="9" scale="7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3"/>
  <sheetViews>
    <sheetView workbookViewId="0">
      <selection activeCell="B11" sqref="B11:H11"/>
    </sheetView>
  </sheetViews>
  <sheetFormatPr defaultColWidth="9" defaultRowHeight="14.25"/>
  <cols>
    <col min="2" max="2" width="17.75" customWidth="1"/>
    <col min="3" max="3" width="19.25" customWidth="1"/>
    <col min="4" max="5" width="15" customWidth="1"/>
    <col min="6" max="6" width="12.75" customWidth="1"/>
    <col min="7" max="7" width="15.625" customWidth="1"/>
    <col min="8" max="8" width="14.125" customWidth="1"/>
    <col min="9" max="10" width="15" customWidth="1"/>
    <col min="11" max="11" width="16" customWidth="1"/>
    <col min="12" max="12" width="15.875" customWidth="1"/>
    <col min="13" max="13" width="14.375" customWidth="1"/>
  </cols>
  <sheetData>
    <row r="2" spans="2:2">
      <c r="B2" s="1" t="s">
        <v>128</v>
      </c>
    </row>
    <row r="3" spans="1:5">
      <c r="A3" t="s">
        <v>129</v>
      </c>
      <c r="B3" t="s">
        <v>130</v>
      </c>
      <c r="C3" s="1"/>
      <c r="D3" s="1"/>
      <c r="E3" s="1"/>
    </row>
    <row r="4" customFormat="1" spans="1:7">
      <c r="A4">
        <v>5</v>
      </c>
      <c r="B4">
        <f>COUNTIF(星汇5栋!B:B,A4)</f>
        <v>97</v>
      </c>
      <c r="C4">
        <f>星汇5栋!L103</f>
        <v>68023029.6395401</v>
      </c>
      <c r="D4">
        <f>星汇5栋!G103</f>
        <v>8284.73999999999</v>
      </c>
      <c r="F4" t="b">
        <f>C4=H11</f>
        <v>1</v>
      </c>
      <c r="G4" t="b">
        <f>D4=D11</f>
        <v>0</v>
      </c>
    </row>
    <row r="5" spans="1:1">
      <c r="A5" t="s">
        <v>131</v>
      </c>
    </row>
    <row r="6" spans="1:4">
      <c r="A6" t="s">
        <v>132</v>
      </c>
      <c r="B6">
        <f>SUM(B4:B5)</f>
        <v>97</v>
      </c>
      <c r="C6">
        <f>SUM(C4:C5)</f>
        <v>68023029.6395401</v>
      </c>
      <c r="D6">
        <f>SUM(D4:D5)</f>
        <v>8284.73999999999</v>
      </c>
    </row>
    <row r="10" ht="40.5" spans="1:13">
      <c r="A10" s="2" t="s">
        <v>4</v>
      </c>
      <c r="B10" s="2" t="s">
        <v>5</v>
      </c>
      <c r="C10" s="2" t="s">
        <v>133</v>
      </c>
      <c r="D10" s="2" t="s">
        <v>10</v>
      </c>
      <c r="E10" s="2" t="s">
        <v>11</v>
      </c>
      <c r="F10" s="2" t="s">
        <v>12</v>
      </c>
      <c r="G10" s="3" t="s">
        <v>134</v>
      </c>
      <c r="H10" s="3" t="s">
        <v>135</v>
      </c>
      <c r="I10" s="8" t="s">
        <v>136</v>
      </c>
      <c r="J10" s="8" t="s">
        <v>137</v>
      </c>
      <c r="K10" s="2" t="s">
        <v>138</v>
      </c>
      <c r="L10" s="2" t="s">
        <v>139</v>
      </c>
      <c r="M10" s="2" t="s">
        <v>140</v>
      </c>
    </row>
    <row r="11" spans="1:13">
      <c r="A11" s="4">
        <v>2</v>
      </c>
      <c r="B11" s="4">
        <v>5</v>
      </c>
      <c r="C11" s="5">
        <v>97</v>
      </c>
      <c r="D11" s="5">
        <v>8284.74</v>
      </c>
      <c r="E11" s="5">
        <v>1532.42</v>
      </c>
      <c r="F11" s="5">
        <v>6752.32</v>
      </c>
      <c r="G11" s="5">
        <v>68635427.39</v>
      </c>
      <c r="H11" s="5">
        <v>68023029.6395401</v>
      </c>
      <c r="I11" s="9">
        <f>G11/D11</f>
        <v>8284.56021432176</v>
      </c>
      <c r="J11" s="9">
        <f>G11/F11</f>
        <v>10164.7178140254</v>
      </c>
      <c r="K11" s="5">
        <f>H11/D11</f>
        <v>8210.64144916318</v>
      </c>
      <c r="L11" s="5">
        <f>H11/F11</f>
        <v>10074.023393373</v>
      </c>
      <c r="M11" s="10">
        <f>1-K11/I11</f>
        <v>0.00892247303976312</v>
      </c>
    </row>
    <row r="12" spans="1:13">
      <c r="A12" s="6" t="s">
        <v>141</v>
      </c>
      <c r="B12" s="6"/>
      <c r="C12" s="7">
        <f t="shared" ref="C12:H12" si="0">SUM(C11:C11)</f>
        <v>97</v>
      </c>
      <c r="D12" s="7">
        <f t="shared" si="0"/>
        <v>8284.74</v>
      </c>
      <c r="E12" s="7">
        <f t="shared" si="0"/>
        <v>1532.42</v>
      </c>
      <c r="F12" s="7">
        <f t="shared" si="0"/>
        <v>6752.32</v>
      </c>
      <c r="G12" s="7">
        <f t="shared" si="0"/>
        <v>68635427.39</v>
      </c>
      <c r="H12" s="7">
        <f t="shared" si="0"/>
        <v>68023029.6395401</v>
      </c>
      <c r="I12" s="11">
        <f>G12/D12</f>
        <v>8284.56021432176</v>
      </c>
      <c r="J12" s="11">
        <f>G12/F12</f>
        <v>10164.7178140254</v>
      </c>
      <c r="K12" s="7">
        <f>H12/D12</f>
        <v>8210.64144916318</v>
      </c>
      <c r="L12" s="7">
        <f>H12/F12</f>
        <v>10074.023393373</v>
      </c>
      <c r="M12" s="12">
        <f>1-K12/I12</f>
        <v>0.00892247303976312</v>
      </c>
    </row>
    <row r="13" spans="3:8">
      <c r="C13" t="b">
        <f>C12=B6</f>
        <v>1</v>
      </c>
      <c r="D13" t="b">
        <f>D12=D6</f>
        <v>0</v>
      </c>
      <c r="H13" t="b">
        <f>C6=H12</f>
        <v>1</v>
      </c>
    </row>
  </sheetData>
  <mergeCells count="1">
    <mergeCell ref="A12:B1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星汇5栋</vt:lpstr>
      <vt:lpstr>各栋住宅套数汇总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Chen</dc:creator>
  <cp:lastModifiedBy>李嘉林</cp:lastModifiedBy>
  <dcterms:created xsi:type="dcterms:W3CDTF">2011-04-26T02:07:00Z</dcterms:created>
  <cp:lastPrinted>2016-10-10T07:02:00Z</cp:lastPrinted>
  <dcterms:modified xsi:type="dcterms:W3CDTF">2023-09-13T11:36:03Z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CD25D152D4334EBA8F06F5A2727DD9A3</vt:lpwstr>
  </property>
</Properties>
</file>