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#" sheetId="2" r:id="rId1"/>
  </sheets>
  <definedNames>
    <definedName name="_xlnm._FilterDatabase" localSheetId="0" hidden="1">'11#'!$A$5:$O$68</definedName>
    <definedName name="_xlnm.Print_Titles" localSheetId="0">'11#'!$2:$5</definedName>
  </definedNames>
  <calcPr calcId="144525"/>
</workbook>
</file>

<file path=xl/sharedStrings.xml><?xml version="1.0" encoding="utf-8"?>
<sst xmlns="http://schemas.openxmlformats.org/spreadsheetml/2006/main" count="141" uniqueCount="30">
  <si>
    <t>附件2</t>
  </si>
  <si>
    <t>清远市新建商品住房销售价格备案表</t>
  </si>
  <si>
    <t>房地产开发企业名称或中介服务机构名称：清远市清城区田心信息咨询有限公司</t>
  </si>
  <si>
    <t>项目(楼盘)名称：豪源湖畔花园11号楼</t>
  </si>
  <si>
    <t>序号</t>
  </si>
  <si>
    <t>幢（栋）号</t>
  </si>
  <si>
    <t>房号</t>
  </si>
  <si>
    <t>楼层(F)</t>
  </si>
  <si>
    <t>户型</t>
  </si>
  <si>
    <t>层高（m)</t>
  </si>
  <si>
    <r>
      <rPr>
        <b/>
        <sz val="11"/>
        <rFont val="Microsoft YaHei"/>
        <charset val="134"/>
      </rPr>
      <t>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</si>
  <si>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分摊的共有建筑面积（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</si>
  <si>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</si>
  <si>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建筑面积单价（元/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</si>
  <si>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套内建筑面积销售单价（元/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</si>
  <si>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t>总售价(元)</t>
  </si>
  <si>
    <t>优惠折扣及其条件</t>
  </si>
  <si>
    <t>销售
状态</t>
  </si>
  <si>
    <t>备注</t>
  </si>
  <si>
    <t>两房两厅</t>
  </si>
  <si>
    <t>待售</t>
  </si>
  <si>
    <t>三房两厅</t>
  </si>
  <si>
    <t>本楼栋总面积/均价</t>
  </si>
  <si>
    <r>
      <rPr>
        <sz val="10"/>
        <rFont val="Microsoft YaHei"/>
        <charset val="134"/>
      </rPr>
      <t xml:space="preserve">   本栋销售住宅共57套，销售住宅总建筑面积：5490.6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，套内面积：4421.3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，分摊面积：1069.3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，销售均价：6397元/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（建筑面积）、7944元/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</si>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</sst>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sz val="10"/>
      <color indexed="8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workbookViewId="0">
      <pane ySplit="5" topLeftCell="A57" activePane="bottomLeft" state="frozen"/>
      <selection/>
      <selection pane="bottomLeft" activeCell="I3" sqref="I3"/>
    </sheetView>
  </sheetViews>
  <sheetFormatPr defaultColWidth="9" defaultRowHeight="14.25"/>
  <cols>
    <col min="1" max="1" width="5.10833333333333" style="2" customWidth="1"/>
    <col min="2" max="2" width="7.89166666666667" style="2" customWidth="1"/>
    <col min="3" max="3" width="6.44166666666667" style="2" customWidth="1"/>
    <col min="4" max="4" width="5.89166666666667" style="2" customWidth="1"/>
    <col min="5" max="5" width="14.5416666666667" style="2" customWidth="1"/>
    <col min="6" max="6" width="6.21666666666667" style="2" customWidth="1"/>
    <col min="7" max="7" width="10.5583333333333" style="2" customWidth="1"/>
    <col min="8" max="8" width="11.5583333333333" style="2" customWidth="1"/>
    <col min="9" max="9" width="10" style="2" customWidth="1"/>
    <col min="10" max="10" width="13.1083333333333" style="3" customWidth="1"/>
    <col min="11" max="11" width="11.8916666666667" style="3" customWidth="1"/>
    <col min="12" max="12" width="11.625" style="3" customWidth="1"/>
    <col min="13" max="13" width="6.875" style="2" customWidth="1"/>
    <col min="14" max="14" width="8.76666666666667" style="2" customWidth="1"/>
    <col min="15" max="15" width="13.125" style="2" customWidth="1"/>
    <col min="16" max="16" width="9" style="2"/>
    <col min="17" max="17" width="9.44166666666667" style="2"/>
    <col min="18" max="16384" width="9" style="2"/>
  </cols>
  <sheetData>
    <row r="1" ht="2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13"/>
      <c r="L1" s="13"/>
      <c r="M1" s="4"/>
      <c r="N1" s="4"/>
      <c r="O1" s="4"/>
    </row>
    <row r="2" ht="28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13"/>
      <c r="K2" s="13"/>
      <c r="L2" s="13"/>
      <c r="M2" s="4"/>
      <c r="N2" s="4"/>
      <c r="O2" s="4"/>
    </row>
    <row r="3" ht="28.95" customHeight="1" spans="1:15">
      <c r="A3" s="5" t="s">
        <v>2</v>
      </c>
      <c r="B3" s="5"/>
      <c r="C3" s="5"/>
      <c r="D3" s="5"/>
      <c r="E3" s="5"/>
      <c r="F3" s="5"/>
      <c r="G3" s="5"/>
      <c r="H3" s="5"/>
      <c r="I3" s="14" t="s">
        <v>3</v>
      </c>
      <c r="J3" s="15"/>
      <c r="K3" s="15"/>
      <c r="L3" s="15"/>
      <c r="M3" s="16"/>
      <c r="N3" s="17"/>
      <c r="O3" s="17"/>
    </row>
    <row r="4" ht="27" customHeight="1" spans="1:1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8" t="s">
        <v>12</v>
      </c>
      <c r="J4" s="19" t="s">
        <v>13</v>
      </c>
      <c r="K4" s="19" t="s">
        <v>14</v>
      </c>
      <c r="L4" s="20" t="s">
        <v>15</v>
      </c>
      <c r="M4" s="18" t="s">
        <v>16</v>
      </c>
      <c r="N4" s="6" t="s">
        <v>17</v>
      </c>
      <c r="O4" s="6" t="s">
        <v>18</v>
      </c>
    </row>
    <row r="5" ht="27" customHeight="1" spans="1:15">
      <c r="A5" s="6"/>
      <c r="B5" s="6"/>
      <c r="C5" s="6"/>
      <c r="D5" s="6"/>
      <c r="E5" s="6"/>
      <c r="F5" s="6"/>
      <c r="G5" s="6"/>
      <c r="H5" s="6"/>
      <c r="I5" s="21"/>
      <c r="J5" s="19"/>
      <c r="K5" s="19"/>
      <c r="L5" s="22"/>
      <c r="M5" s="21"/>
      <c r="N5" s="6"/>
      <c r="O5" s="6"/>
    </row>
    <row r="6" s="1" customFormat="1" ht="39" customHeight="1" spans="1:15">
      <c r="A6" s="7">
        <v>1</v>
      </c>
      <c r="B6" s="7">
        <v>11</v>
      </c>
      <c r="C6" s="7">
        <v>201</v>
      </c>
      <c r="D6" s="7">
        <v>2</v>
      </c>
      <c r="E6" s="7" t="s">
        <v>19</v>
      </c>
      <c r="F6" s="7">
        <v>2.95</v>
      </c>
      <c r="G6" s="7">
        <v>91.92</v>
      </c>
      <c r="H6" s="7">
        <v>17.9</v>
      </c>
      <c r="I6" s="7">
        <f t="shared" ref="I6:I15" si="0">G6-H6</f>
        <v>74.02</v>
      </c>
      <c r="J6" s="23">
        <v>5634</v>
      </c>
      <c r="K6" s="23">
        <f t="shared" ref="K6:K63" si="1">L6/I6</f>
        <v>6996.45068900297</v>
      </c>
      <c r="L6" s="23">
        <f t="shared" ref="L6:L62" si="2">J6*G6</f>
        <v>517877.28</v>
      </c>
      <c r="M6" s="7"/>
      <c r="N6" s="7" t="s">
        <v>20</v>
      </c>
      <c r="O6" s="7"/>
    </row>
    <row r="7" s="1" customFormat="1" ht="39" customHeight="1" spans="1:15">
      <c r="A7" s="7">
        <v>2</v>
      </c>
      <c r="B7" s="7">
        <v>11</v>
      </c>
      <c r="C7" s="7">
        <v>301</v>
      </c>
      <c r="D7" s="7">
        <v>3</v>
      </c>
      <c r="E7" s="7" t="s">
        <v>19</v>
      </c>
      <c r="F7" s="7">
        <v>3</v>
      </c>
      <c r="G7" s="7">
        <v>92.13</v>
      </c>
      <c r="H7" s="8">
        <v>17.94</v>
      </c>
      <c r="I7" s="7">
        <f t="shared" si="0"/>
        <v>74.19</v>
      </c>
      <c r="J7" s="23">
        <v>5868</v>
      </c>
      <c r="K7" s="23">
        <f t="shared" si="1"/>
        <v>7286.95026283866</v>
      </c>
      <c r="L7" s="23">
        <f t="shared" si="2"/>
        <v>540618.84</v>
      </c>
      <c r="M7" s="7"/>
      <c r="N7" s="7" t="s">
        <v>20</v>
      </c>
      <c r="O7" s="7"/>
    </row>
    <row r="8" s="1" customFormat="1" ht="39" customHeight="1" spans="1:15">
      <c r="A8" s="7">
        <v>3</v>
      </c>
      <c r="B8" s="7">
        <v>11</v>
      </c>
      <c r="C8" s="7">
        <v>302</v>
      </c>
      <c r="D8" s="7">
        <v>3</v>
      </c>
      <c r="E8" s="7" t="s">
        <v>19</v>
      </c>
      <c r="F8" s="7">
        <v>3</v>
      </c>
      <c r="G8" s="7">
        <v>84.78</v>
      </c>
      <c r="H8" s="7">
        <v>16.51</v>
      </c>
      <c r="I8" s="7">
        <f t="shared" si="0"/>
        <v>68.27</v>
      </c>
      <c r="J8" s="23">
        <v>5412</v>
      </c>
      <c r="K8" s="23">
        <f t="shared" si="1"/>
        <v>6720.80503881646</v>
      </c>
      <c r="L8" s="23">
        <f t="shared" si="2"/>
        <v>458829.36</v>
      </c>
      <c r="M8" s="7"/>
      <c r="N8" s="7" t="s">
        <v>20</v>
      </c>
      <c r="O8" s="7"/>
    </row>
    <row r="9" s="1" customFormat="1" ht="39" customHeight="1" spans="1:15">
      <c r="A9" s="7">
        <v>4</v>
      </c>
      <c r="B9" s="7">
        <v>11</v>
      </c>
      <c r="C9" s="7">
        <v>303</v>
      </c>
      <c r="D9" s="7">
        <v>3</v>
      </c>
      <c r="E9" s="7" t="s">
        <v>19</v>
      </c>
      <c r="F9" s="7">
        <v>3</v>
      </c>
      <c r="G9" s="7">
        <v>100.17</v>
      </c>
      <c r="H9" s="7">
        <v>19.51</v>
      </c>
      <c r="I9" s="7">
        <f t="shared" si="0"/>
        <v>80.66</v>
      </c>
      <c r="J9" s="23">
        <v>6258</v>
      </c>
      <c r="K9" s="23">
        <f t="shared" si="1"/>
        <v>7771.68187453509</v>
      </c>
      <c r="L9" s="23">
        <f t="shared" si="2"/>
        <v>626863.86</v>
      </c>
      <c r="M9" s="7"/>
      <c r="N9" s="7" t="s">
        <v>20</v>
      </c>
      <c r="O9" s="7"/>
    </row>
    <row r="10" s="1" customFormat="1" ht="39" customHeight="1" spans="1:15">
      <c r="A10" s="7">
        <v>5</v>
      </c>
      <c r="B10" s="7">
        <v>11</v>
      </c>
      <c r="C10" s="7">
        <v>305</v>
      </c>
      <c r="D10" s="7">
        <v>3</v>
      </c>
      <c r="E10" s="7" t="s">
        <v>21</v>
      </c>
      <c r="F10" s="7">
        <v>3</v>
      </c>
      <c r="G10" s="7">
        <v>108.54</v>
      </c>
      <c r="H10" s="7">
        <v>21.14</v>
      </c>
      <c r="I10" s="7">
        <f t="shared" si="0"/>
        <v>87.4</v>
      </c>
      <c r="J10" s="23">
        <v>5785</v>
      </c>
      <c r="K10" s="23">
        <f t="shared" si="1"/>
        <v>7184.25514874142</v>
      </c>
      <c r="L10" s="23">
        <f t="shared" si="2"/>
        <v>627903.9</v>
      </c>
      <c r="M10" s="7"/>
      <c r="N10" s="7" t="s">
        <v>20</v>
      </c>
      <c r="O10" s="7"/>
    </row>
    <row r="11" s="1" customFormat="1" ht="39" customHeight="1" spans="1:15">
      <c r="A11" s="7">
        <v>6</v>
      </c>
      <c r="B11" s="7">
        <v>11</v>
      </c>
      <c r="C11" s="7">
        <v>401</v>
      </c>
      <c r="D11" s="7">
        <v>4</v>
      </c>
      <c r="E11" s="7" t="s">
        <v>19</v>
      </c>
      <c r="F11" s="7">
        <v>3</v>
      </c>
      <c r="G11" s="7">
        <v>92.13</v>
      </c>
      <c r="H11" s="7">
        <v>17.94</v>
      </c>
      <c r="I11" s="7">
        <f t="shared" si="0"/>
        <v>74.19</v>
      </c>
      <c r="J11" s="23">
        <v>5979</v>
      </c>
      <c r="K11" s="23">
        <f t="shared" si="1"/>
        <v>7424.79134654266</v>
      </c>
      <c r="L11" s="23">
        <f t="shared" si="2"/>
        <v>550845.27</v>
      </c>
      <c r="M11" s="7"/>
      <c r="N11" s="7" t="s">
        <v>20</v>
      </c>
      <c r="O11" s="7"/>
    </row>
    <row r="12" s="1" customFormat="1" ht="39" customHeight="1" spans="1:15">
      <c r="A12" s="7">
        <v>7</v>
      </c>
      <c r="B12" s="7">
        <v>11</v>
      </c>
      <c r="C12" s="7">
        <v>402</v>
      </c>
      <c r="D12" s="7">
        <v>4</v>
      </c>
      <c r="E12" s="7" t="s">
        <v>19</v>
      </c>
      <c r="F12" s="7">
        <v>3</v>
      </c>
      <c r="G12" s="7">
        <v>84.78</v>
      </c>
      <c r="H12" s="7">
        <v>16.51</v>
      </c>
      <c r="I12" s="7">
        <f t="shared" si="0"/>
        <v>68.27</v>
      </c>
      <c r="J12" s="23">
        <v>5412</v>
      </c>
      <c r="K12" s="23">
        <f t="shared" si="1"/>
        <v>6720.80503881646</v>
      </c>
      <c r="L12" s="23">
        <f t="shared" si="2"/>
        <v>458829.36</v>
      </c>
      <c r="M12" s="7"/>
      <c r="N12" s="7" t="s">
        <v>20</v>
      </c>
      <c r="O12" s="7"/>
    </row>
    <row r="13" s="1" customFormat="1" ht="39" customHeight="1" spans="1:15">
      <c r="A13" s="7">
        <v>8</v>
      </c>
      <c r="B13" s="7">
        <v>11</v>
      </c>
      <c r="C13" s="7">
        <v>403</v>
      </c>
      <c r="D13" s="7">
        <v>4</v>
      </c>
      <c r="E13" s="7" t="s">
        <v>19</v>
      </c>
      <c r="F13" s="7">
        <v>3</v>
      </c>
      <c r="G13" s="7">
        <v>100.17</v>
      </c>
      <c r="H13" s="7">
        <v>19.51</v>
      </c>
      <c r="I13" s="7">
        <f t="shared" si="0"/>
        <v>80.66</v>
      </c>
      <c r="J13" s="23">
        <v>6363</v>
      </c>
      <c r="K13" s="23">
        <f t="shared" si="1"/>
        <v>7902.07922142326</v>
      </c>
      <c r="L13" s="23">
        <f t="shared" si="2"/>
        <v>637381.71</v>
      </c>
      <c r="M13" s="7"/>
      <c r="N13" s="7" t="s">
        <v>20</v>
      </c>
      <c r="O13" s="7"/>
    </row>
    <row r="14" s="1" customFormat="1" ht="39" customHeight="1" spans="1:15">
      <c r="A14" s="7">
        <v>9</v>
      </c>
      <c r="B14" s="7">
        <v>11</v>
      </c>
      <c r="C14" s="7">
        <v>405</v>
      </c>
      <c r="D14" s="7">
        <v>4</v>
      </c>
      <c r="E14" s="7" t="s">
        <v>21</v>
      </c>
      <c r="F14" s="7">
        <v>3</v>
      </c>
      <c r="G14" s="7">
        <v>108.54</v>
      </c>
      <c r="H14" s="7">
        <v>21.14</v>
      </c>
      <c r="I14" s="7">
        <f t="shared" si="0"/>
        <v>87.4</v>
      </c>
      <c r="J14" s="23">
        <v>5890</v>
      </c>
      <c r="K14" s="23">
        <f t="shared" si="1"/>
        <v>7314.65217391304</v>
      </c>
      <c r="L14" s="23">
        <f t="shared" si="2"/>
        <v>639300.6</v>
      </c>
      <c r="M14" s="7"/>
      <c r="N14" s="7" t="s">
        <v>20</v>
      </c>
      <c r="O14" s="7"/>
    </row>
    <row r="15" s="1" customFormat="1" ht="39" customHeight="1" spans="1:15">
      <c r="A15" s="7">
        <v>10</v>
      </c>
      <c r="B15" s="7">
        <v>11</v>
      </c>
      <c r="C15" s="7">
        <v>501</v>
      </c>
      <c r="D15" s="7">
        <v>5</v>
      </c>
      <c r="E15" s="7" t="s">
        <v>19</v>
      </c>
      <c r="F15" s="7">
        <v>3</v>
      </c>
      <c r="G15" s="7">
        <v>92.13</v>
      </c>
      <c r="H15" s="7">
        <v>17.94</v>
      </c>
      <c r="I15" s="7">
        <f t="shared" si="0"/>
        <v>74.19</v>
      </c>
      <c r="J15" s="23">
        <v>6234</v>
      </c>
      <c r="K15" s="23">
        <f t="shared" si="1"/>
        <v>7741.4532955924</v>
      </c>
      <c r="L15" s="23">
        <f t="shared" si="2"/>
        <v>574338.42</v>
      </c>
      <c r="M15" s="7"/>
      <c r="N15" s="7" t="s">
        <v>20</v>
      </c>
      <c r="O15" s="7"/>
    </row>
    <row r="16" s="1" customFormat="1" ht="39" customHeight="1" spans="1:15">
      <c r="A16" s="7">
        <v>11</v>
      </c>
      <c r="B16" s="7">
        <v>11</v>
      </c>
      <c r="C16" s="7">
        <v>502</v>
      </c>
      <c r="D16" s="7">
        <v>5</v>
      </c>
      <c r="E16" s="7" t="s">
        <v>19</v>
      </c>
      <c r="F16" s="7">
        <v>3</v>
      </c>
      <c r="G16" s="7">
        <v>84.78</v>
      </c>
      <c r="H16" s="7">
        <v>16.51</v>
      </c>
      <c r="I16" s="7">
        <f t="shared" ref="I16:I23" si="3">G16-H16</f>
        <v>68.27</v>
      </c>
      <c r="J16" s="23">
        <v>5758</v>
      </c>
      <c r="K16" s="23">
        <f t="shared" si="1"/>
        <v>7150.47956642742</v>
      </c>
      <c r="L16" s="23">
        <f t="shared" si="2"/>
        <v>488163.24</v>
      </c>
      <c r="M16" s="7"/>
      <c r="N16" s="7" t="s">
        <v>20</v>
      </c>
      <c r="O16" s="7"/>
    </row>
    <row r="17" s="1" customFormat="1" ht="39" customHeight="1" spans="1:15">
      <c r="A17" s="7">
        <v>12</v>
      </c>
      <c r="B17" s="7">
        <v>11</v>
      </c>
      <c r="C17" s="7">
        <v>503</v>
      </c>
      <c r="D17" s="7">
        <v>5</v>
      </c>
      <c r="E17" s="7" t="s">
        <v>19</v>
      </c>
      <c r="F17" s="7">
        <v>3</v>
      </c>
      <c r="G17" s="7">
        <v>100.17</v>
      </c>
      <c r="H17" s="7">
        <v>19.51</v>
      </c>
      <c r="I17" s="7">
        <f t="shared" si="3"/>
        <v>80.66</v>
      </c>
      <c r="J17" s="23">
        <v>6468</v>
      </c>
      <c r="K17" s="23">
        <f t="shared" si="1"/>
        <v>8032.47656831143</v>
      </c>
      <c r="L17" s="23">
        <f t="shared" si="2"/>
        <v>647899.56</v>
      </c>
      <c r="M17" s="7"/>
      <c r="N17" s="7" t="s">
        <v>20</v>
      </c>
      <c r="O17" s="7"/>
    </row>
    <row r="18" s="1" customFormat="1" ht="39" customHeight="1" spans="1:15">
      <c r="A18" s="7">
        <v>13</v>
      </c>
      <c r="B18" s="7">
        <v>11</v>
      </c>
      <c r="C18" s="7">
        <v>505</v>
      </c>
      <c r="D18" s="7">
        <v>5</v>
      </c>
      <c r="E18" s="7" t="s">
        <v>21</v>
      </c>
      <c r="F18" s="7">
        <v>3</v>
      </c>
      <c r="G18" s="7">
        <v>108.54</v>
      </c>
      <c r="H18" s="7">
        <v>21.14</v>
      </c>
      <c r="I18" s="7">
        <f t="shared" si="3"/>
        <v>87.4</v>
      </c>
      <c r="J18" s="23">
        <v>6027</v>
      </c>
      <c r="K18" s="23">
        <f t="shared" si="1"/>
        <v>7484.78924485126</v>
      </c>
      <c r="L18" s="23">
        <f t="shared" si="2"/>
        <v>654170.58</v>
      </c>
      <c r="M18" s="7"/>
      <c r="N18" s="7" t="s">
        <v>20</v>
      </c>
      <c r="O18" s="7"/>
    </row>
    <row r="19" s="1" customFormat="1" ht="39" customHeight="1" spans="1:15">
      <c r="A19" s="7">
        <v>14</v>
      </c>
      <c r="B19" s="7">
        <v>11</v>
      </c>
      <c r="C19" s="7">
        <v>601</v>
      </c>
      <c r="D19" s="7">
        <v>6</v>
      </c>
      <c r="E19" s="7" t="s">
        <v>19</v>
      </c>
      <c r="F19" s="7">
        <v>3</v>
      </c>
      <c r="G19" s="7">
        <v>92.13</v>
      </c>
      <c r="H19" s="7">
        <v>17.94</v>
      </c>
      <c r="I19" s="7">
        <f t="shared" si="3"/>
        <v>74.19</v>
      </c>
      <c r="J19" s="23">
        <v>6289</v>
      </c>
      <c r="K19" s="23">
        <f t="shared" si="1"/>
        <v>7809.75293166195</v>
      </c>
      <c r="L19" s="23">
        <f t="shared" si="2"/>
        <v>579405.57</v>
      </c>
      <c r="M19" s="7"/>
      <c r="N19" s="7" t="s">
        <v>20</v>
      </c>
      <c r="O19" s="7"/>
    </row>
    <row r="20" s="1" customFormat="1" ht="39" customHeight="1" spans="1:15">
      <c r="A20" s="7">
        <v>15</v>
      </c>
      <c r="B20" s="7">
        <v>11</v>
      </c>
      <c r="C20" s="7">
        <v>602</v>
      </c>
      <c r="D20" s="7">
        <v>6</v>
      </c>
      <c r="E20" s="7" t="s">
        <v>19</v>
      </c>
      <c r="F20" s="7">
        <v>3</v>
      </c>
      <c r="G20" s="7">
        <v>84.78</v>
      </c>
      <c r="H20" s="7">
        <v>16.51</v>
      </c>
      <c r="I20" s="7">
        <f t="shared" si="3"/>
        <v>68.27</v>
      </c>
      <c r="J20" s="23">
        <v>6012</v>
      </c>
      <c r="K20" s="23">
        <f t="shared" si="1"/>
        <v>7465.90537571408</v>
      </c>
      <c r="L20" s="23">
        <f t="shared" si="2"/>
        <v>509697.36</v>
      </c>
      <c r="M20" s="7"/>
      <c r="N20" s="7" t="s">
        <v>20</v>
      </c>
      <c r="O20" s="7"/>
    </row>
    <row r="21" s="1" customFormat="1" ht="39" customHeight="1" spans="1:15">
      <c r="A21" s="7">
        <v>16</v>
      </c>
      <c r="B21" s="7">
        <v>11</v>
      </c>
      <c r="C21" s="7">
        <v>603</v>
      </c>
      <c r="D21" s="7">
        <v>6</v>
      </c>
      <c r="E21" s="7" t="s">
        <v>19</v>
      </c>
      <c r="F21" s="7">
        <v>3</v>
      </c>
      <c r="G21" s="7">
        <v>100.17</v>
      </c>
      <c r="H21" s="7">
        <v>19.51</v>
      </c>
      <c r="I21" s="7">
        <f t="shared" si="3"/>
        <v>80.66</v>
      </c>
      <c r="J21" s="23">
        <v>6573</v>
      </c>
      <c r="K21" s="23">
        <f t="shared" si="1"/>
        <v>8162.8739151996</v>
      </c>
      <c r="L21" s="23">
        <f t="shared" si="2"/>
        <v>658417.41</v>
      </c>
      <c r="M21" s="7"/>
      <c r="N21" s="7" t="s">
        <v>20</v>
      </c>
      <c r="O21" s="7"/>
    </row>
    <row r="22" s="1" customFormat="1" ht="39" customHeight="1" spans="1:15">
      <c r="A22" s="7">
        <v>17</v>
      </c>
      <c r="B22" s="7">
        <v>11</v>
      </c>
      <c r="C22" s="7">
        <v>605</v>
      </c>
      <c r="D22" s="7">
        <v>6</v>
      </c>
      <c r="E22" s="7" t="s">
        <v>21</v>
      </c>
      <c r="F22" s="7">
        <v>3</v>
      </c>
      <c r="G22" s="7">
        <v>108.54</v>
      </c>
      <c r="H22" s="7">
        <v>21.14</v>
      </c>
      <c r="I22" s="7">
        <f t="shared" si="3"/>
        <v>87.4</v>
      </c>
      <c r="J22" s="23">
        <v>6132</v>
      </c>
      <c r="K22" s="23">
        <f t="shared" si="1"/>
        <v>7615.18627002288</v>
      </c>
      <c r="L22" s="23">
        <f t="shared" si="2"/>
        <v>665567.28</v>
      </c>
      <c r="M22" s="7"/>
      <c r="N22" s="7" t="s">
        <v>20</v>
      </c>
      <c r="O22" s="7"/>
    </row>
    <row r="23" s="1" customFormat="1" ht="39" customHeight="1" spans="1:15">
      <c r="A23" s="7">
        <v>18</v>
      </c>
      <c r="B23" s="7">
        <v>11</v>
      </c>
      <c r="C23" s="7">
        <v>701</v>
      </c>
      <c r="D23" s="7">
        <v>7</v>
      </c>
      <c r="E23" s="7" t="s">
        <v>19</v>
      </c>
      <c r="F23" s="7">
        <v>3</v>
      </c>
      <c r="G23" s="7">
        <v>92.13</v>
      </c>
      <c r="H23" s="7">
        <v>17.94</v>
      </c>
      <c r="I23" s="7">
        <f t="shared" si="3"/>
        <v>74.19</v>
      </c>
      <c r="J23" s="23">
        <v>6400</v>
      </c>
      <c r="K23" s="23">
        <f t="shared" si="1"/>
        <v>7947.59401536595</v>
      </c>
      <c r="L23" s="23">
        <f t="shared" si="2"/>
        <v>589632</v>
      </c>
      <c r="M23" s="7"/>
      <c r="N23" s="7" t="s">
        <v>20</v>
      </c>
      <c r="O23" s="7"/>
    </row>
    <row r="24" s="1" customFormat="1" ht="39" customHeight="1" spans="1:15">
      <c r="A24" s="7">
        <v>19</v>
      </c>
      <c r="B24" s="7">
        <v>11</v>
      </c>
      <c r="C24" s="7">
        <v>702</v>
      </c>
      <c r="D24" s="7">
        <v>7</v>
      </c>
      <c r="E24" s="7" t="s">
        <v>19</v>
      </c>
      <c r="F24" s="7">
        <v>3</v>
      </c>
      <c r="G24" s="7">
        <v>84.78</v>
      </c>
      <c r="H24" s="7">
        <v>16.51</v>
      </c>
      <c r="I24" s="7">
        <f t="shared" ref="I24:I47" si="4">G24-H24</f>
        <v>68.27</v>
      </c>
      <c r="J24" s="23">
        <v>6123</v>
      </c>
      <c r="K24" s="23">
        <f t="shared" si="1"/>
        <v>7603.74893804013</v>
      </c>
      <c r="L24" s="23">
        <f t="shared" si="2"/>
        <v>519107.94</v>
      </c>
      <c r="M24" s="7"/>
      <c r="N24" s="7" t="s">
        <v>20</v>
      </c>
      <c r="O24" s="7"/>
    </row>
    <row r="25" s="1" customFormat="1" ht="39" customHeight="1" spans="1:15">
      <c r="A25" s="7">
        <v>20</v>
      </c>
      <c r="B25" s="7">
        <v>11</v>
      </c>
      <c r="C25" s="7">
        <v>703</v>
      </c>
      <c r="D25" s="7">
        <v>7</v>
      </c>
      <c r="E25" s="7" t="s">
        <v>19</v>
      </c>
      <c r="F25" s="7">
        <v>3</v>
      </c>
      <c r="G25" s="7">
        <v>100.17</v>
      </c>
      <c r="H25" s="7">
        <v>19.51</v>
      </c>
      <c r="I25" s="7">
        <f t="shared" si="4"/>
        <v>80.66</v>
      </c>
      <c r="J25" s="23">
        <v>6626</v>
      </c>
      <c r="K25" s="23">
        <f t="shared" si="1"/>
        <v>8228.69352839078</v>
      </c>
      <c r="L25" s="23">
        <f t="shared" si="2"/>
        <v>663726.42</v>
      </c>
      <c r="M25" s="7"/>
      <c r="N25" s="7" t="s">
        <v>20</v>
      </c>
      <c r="O25" s="7"/>
    </row>
    <row r="26" s="1" customFormat="1" ht="39" customHeight="1" spans="1:15">
      <c r="A26" s="7">
        <v>21</v>
      </c>
      <c r="B26" s="7">
        <v>11</v>
      </c>
      <c r="C26" s="7">
        <v>705</v>
      </c>
      <c r="D26" s="7">
        <v>7</v>
      </c>
      <c r="E26" s="7" t="s">
        <v>21</v>
      </c>
      <c r="F26" s="7">
        <v>3</v>
      </c>
      <c r="G26" s="7">
        <v>108.54</v>
      </c>
      <c r="H26" s="7">
        <v>21.14</v>
      </c>
      <c r="I26" s="7">
        <f t="shared" si="4"/>
        <v>87.4</v>
      </c>
      <c r="J26" s="23">
        <v>6237</v>
      </c>
      <c r="K26" s="23">
        <f t="shared" si="1"/>
        <v>7745.58329519451</v>
      </c>
      <c r="L26" s="23">
        <f t="shared" si="2"/>
        <v>676963.98</v>
      </c>
      <c r="M26" s="7"/>
      <c r="N26" s="7" t="s">
        <v>20</v>
      </c>
      <c r="O26" s="7"/>
    </row>
    <row r="27" s="1" customFormat="1" ht="39" customHeight="1" spans="1:15">
      <c r="A27" s="7">
        <v>22</v>
      </c>
      <c r="B27" s="7">
        <v>11</v>
      </c>
      <c r="C27" s="7">
        <v>801</v>
      </c>
      <c r="D27" s="7">
        <v>8</v>
      </c>
      <c r="E27" s="7" t="s">
        <v>19</v>
      </c>
      <c r="F27" s="7">
        <v>3</v>
      </c>
      <c r="G27" s="7">
        <v>92.13</v>
      </c>
      <c r="H27" s="7">
        <v>17.94</v>
      </c>
      <c r="I27" s="7">
        <f t="shared" si="4"/>
        <v>74.19</v>
      </c>
      <c r="J27" s="23">
        <v>6488</v>
      </c>
      <c r="K27" s="23">
        <f t="shared" si="1"/>
        <v>8056.87343307723</v>
      </c>
      <c r="L27" s="23">
        <f t="shared" si="2"/>
        <v>597739.44</v>
      </c>
      <c r="M27" s="7"/>
      <c r="N27" s="7" t="s">
        <v>20</v>
      </c>
      <c r="O27" s="7"/>
    </row>
    <row r="28" s="1" customFormat="1" ht="39" customHeight="1" spans="1:15">
      <c r="A28" s="7">
        <v>23</v>
      </c>
      <c r="B28" s="7">
        <v>11</v>
      </c>
      <c r="C28" s="7">
        <v>802</v>
      </c>
      <c r="D28" s="7">
        <v>8</v>
      </c>
      <c r="E28" s="7" t="s">
        <v>19</v>
      </c>
      <c r="F28" s="7">
        <v>3</v>
      </c>
      <c r="G28" s="7">
        <v>84.78</v>
      </c>
      <c r="H28" s="7">
        <v>16.51</v>
      </c>
      <c r="I28" s="7">
        <f t="shared" si="4"/>
        <v>68.27</v>
      </c>
      <c r="J28" s="23">
        <v>6211</v>
      </c>
      <c r="K28" s="23">
        <f t="shared" si="1"/>
        <v>7713.03032078512</v>
      </c>
      <c r="L28" s="23">
        <f t="shared" si="2"/>
        <v>526568.58</v>
      </c>
      <c r="M28" s="7"/>
      <c r="N28" s="7" t="s">
        <v>20</v>
      </c>
      <c r="O28" s="7"/>
    </row>
    <row r="29" s="1" customFormat="1" ht="39" customHeight="1" spans="1:15">
      <c r="A29" s="7">
        <v>24</v>
      </c>
      <c r="B29" s="7">
        <v>11</v>
      </c>
      <c r="C29" s="7">
        <v>803</v>
      </c>
      <c r="D29" s="7">
        <v>8</v>
      </c>
      <c r="E29" s="7" t="s">
        <v>19</v>
      </c>
      <c r="F29" s="7">
        <v>3</v>
      </c>
      <c r="G29" s="7">
        <v>100.17</v>
      </c>
      <c r="H29" s="7">
        <v>19.51</v>
      </c>
      <c r="I29" s="7">
        <f t="shared" si="4"/>
        <v>80.66</v>
      </c>
      <c r="J29" s="23">
        <v>6679</v>
      </c>
      <c r="K29" s="23">
        <f t="shared" si="1"/>
        <v>8294.51314158195</v>
      </c>
      <c r="L29" s="23">
        <f t="shared" si="2"/>
        <v>669035.43</v>
      </c>
      <c r="M29" s="7"/>
      <c r="N29" s="7" t="s">
        <v>20</v>
      </c>
      <c r="O29" s="7"/>
    </row>
    <row r="30" s="1" customFormat="1" ht="39" customHeight="1" spans="1:15">
      <c r="A30" s="7">
        <v>25</v>
      </c>
      <c r="B30" s="7">
        <v>11</v>
      </c>
      <c r="C30" s="7">
        <v>805</v>
      </c>
      <c r="D30" s="7">
        <v>8</v>
      </c>
      <c r="E30" s="7" t="s">
        <v>21</v>
      </c>
      <c r="F30" s="7">
        <v>3</v>
      </c>
      <c r="G30" s="7">
        <v>108.54</v>
      </c>
      <c r="H30" s="7">
        <v>21.14</v>
      </c>
      <c r="I30" s="7">
        <f t="shared" si="4"/>
        <v>87.4</v>
      </c>
      <c r="J30" s="23">
        <v>6321</v>
      </c>
      <c r="K30" s="23">
        <f t="shared" si="1"/>
        <v>7849.90091533181</v>
      </c>
      <c r="L30" s="23">
        <f t="shared" si="2"/>
        <v>686081.34</v>
      </c>
      <c r="M30" s="7"/>
      <c r="N30" s="7" t="s">
        <v>20</v>
      </c>
      <c r="O30" s="7"/>
    </row>
    <row r="31" s="1" customFormat="1" ht="39" customHeight="1" spans="1:15">
      <c r="A31" s="7">
        <v>26</v>
      </c>
      <c r="B31" s="7">
        <v>11</v>
      </c>
      <c r="C31" s="7">
        <v>901</v>
      </c>
      <c r="D31" s="7">
        <v>9</v>
      </c>
      <c r="E31" s="7" t="s">
        <v>19</v>
      </c>
      <c r="F31" s="7">
        <v>3</v>
      </c>
      <c r="G31" s="7">
        <v>92.13</v>
      </c>
      <c r="H31" s="7">
        <v>17.94</v>
      </c>
      <c r="I31" s="7">
        <f t="shared" si="4"/>
        <v>74.19</v>
      </c>
      <c r="J31" s="23">
        <v>6544</v>
      </c>
      <c r="K31" s="23">
        <f t="shared" si="1"/>
        <v>8126.41488071169</v>
      </c>
      <c r="L31" s="23">
        <f t="shared" si="2"/>
        <v>602898.72</v>
      </c>
      <c r="M31" s="7"/>
      <c r="N31" s="7" t="s">
        <v>20</v>
      </c>
      <c r="O31" s="7"/>
    </row>
    <row r="32" s="1" customFormat="1" ht="39" customHeight="1" spans="1:15">
      <c r="A32" s="7">
        <v>27</v>
      </c>
      <c r="B32" s="7">
        <v>11</v>
      </c>
      <c r="C32" s="7">
        <v>902</v>
      </c>
      <c r="D32" s="7">
        <v>9</v>
      </c>
      <c r="E32" s="7" t="s">
        <v>19</v>
      </c>
      <c r="F32" s="7">
        <v>3</v>
      </c>
      <c r="G32" s="7">
        <v>84.78</v>
      </c>
      <c r="H32" s="7">
        <v>16.51</v>
      </c>
      <c r="I32" s="7">
        <f t="shared" si="4"/>
        <v>68.27</v>
      </c>
      <c r="J32" s="23">
        <v>6267</v>
      </c>
      <c r="K32" s="23">
        <f t="shared" si="1"/>
        <v>7782.57301889556</v>
      </c>
      <c r="L32" s="23">
        <f t="shared" si="2"/>
        <v>531316.26</v>
      </c>
      <c r="M32" s="7"/>
      <c r="N32" s="7" t="s">
        <v>20</v>
      </c>
      <c r="O32" s="7"/>
    </row>
    <row r="33" s="1" customFormat="1" ht="39" customHeight="1" spans="1:15">
      <c r="A33" s="7">
        <v>28</v>
      </c>
      <c r="B33" s="7">
        <v>11</v>
      </c>
      <c r="C33" s="7">
        <v>903</v>
      </c>
      <c r="D33" s="7">
        <v>9</v>
      </c>
      <c r="E33" s="7" t="s">
        <v>19</v>
      </c>
      <c r="F33" s="7">
        <v>3</v>
      </c>
      <c r="G33" s="7">
        <v>100.17</v>
      </c>
      <c r="H33" s="7">
        <v>19.51</v>
      </c>
      <c r="I33" s="7">
        <f t="shared" si="4"/>
        <v>80.66</v>
      </c>
      <c r="J33" s="23">
        <v>6784</v>
      </c>
      <c r="K33" s="23">
        <f t="shared" si="1"/>
        <v>8424.91048847012</v>
      </c>
      <c r="L33" s="23">
        <f t="shared" si="2"/>
        <v>679553.28</v>
      </c>
      <c r="M33" s="7"/>
      <c r="N33" s="7" t="s">
        <v>20</v>
      </c>
      <c r="O33" s="7"/>
    </row>
    <row r="34" s="1" customFormat="1" ht="39" customHeight="1" spans="1:15">
      <c r="A34" s="7">
        <v>29</v>
      </c>
      <c r="B34" s="7">
        <v>11</v>
      </c>
      <c r="C34" s="7">
        <v>905</v>
      </c>
      <c r="D34" s="7">
        <v>9</v>
      </c>
      <c r="E34" s="7" t="s">
        <v>21</v>
      </c>
      <c r="F34" s="7">
        <v>3</v>
      </c>
      <c r="G34" s="7">
        <v>108.54</v>
      </c>
      <c r="H34" s="7">
        <v>21.14</v>
      </c>
      <c r="I34" s="7">
        <f t="shared" si="4"/>
        <v>87.4</v>
      </c>
      <c r="J34" s="23">
        <v>6374</v>
      </c>
      <c r="K34" s="23">
        <f t="shared" si="1"/>
        <v>7915.72036613272</v>
      </c>
      <c r="L34" s="23">
        <f t="shared" si="2"/>
        <v>691833.96</v>
      </c>
      <c r="M34" s="7"/>
      <c r="N34" s="7" t="s">
        <v>20</v>
      </c>
      <c r="O34" s="7"/>
    </row>
    <row r="35" s="1" customFormat="1" ht="39" customHeight="1" spans="1:15">
      <c r="A35" s="7">
        <v>30</v>
      </c>
      <c r="B35" s="7">
        <v>11</v>
      </c>
      <c r="C35" s="7">
        <v>1001</v>
      </c>
      <c r="D35" s="7">
        <v>10</v>
      </c>
      <c r="E35" s="7" t="s">
        <v>19</v>
      </c>
      <c r="F35" s="7">
        <v>3</v>
      </c>
      <c r="G35" s="7">
        <v>92.13</v>
      </c>
      <c r="H35" s="7">
        <v>17.94</v>
      </c>
      <c r="I35" s="7">
        <f t="shared" si="4"/>
        <v>74.19</v>
      </c>
      <c r="J35" s="23">
        <v>6599</v>
      </c>
      <c r="K35" s="23">
        <f t="shared" si="1"/>
        <v>8194.71451678124</v>
      </c>
      <c r="L35" s="23">
        <f t="shared" si="2"/>
        <v>607965.87</v>
      </c>
      <c r="M35" s="7"/>
      <c r="N35" s="7" t="s">
        <v>20</v>
      </c>
      <c r="O35" s="7"/>
    </row>
    <row r="36" s="1" customFormat="1" ht="39" customHeight="1" spans="1:15">
      <c r="A36" s="7">
        <v>31</v>
      </c>
      <c r="B36" s="7">
        <v>11</v>
      </c>
      <c r="C36" s="7">
        <v>1002</v>
      </c>
      <c r="D36" s="7">
        <v>10</v>
      </c>
      <c r="E36" s="7" t="s">
        <v>19</v>
      </c>
      <c r="F36" s="7">
        <v>3</v>
      </c>
      <c r="G36" s="7">
        <v>84.78</v>
      </c>
      <c r="H36" s="7">
        <v>16.51</v>
      </c>
      <c r="I36" s="7">
        <f t="shared" si="4"/>
        <v>68.27</v>
      </c>
      <c r="J36" s="23">
        <v>6322</v>
      </c>
      <c r="K36" s="23">
        <f t="shared" si="1"/>
        <v>7850.87388311118</v>
      </c>
      <c r="L36" s="23">
        <f t="shared" si="2"/>
        <v>535979.16</v>
      </c>
      <c r="M36" s="7"/>
      <c r="N36" s="7" t="s">
        <v>20</v>
      </c>
      <c r="O36" s="7"/>
    </row>
    <row r="37" s="1" customFormat="1" ht="39" customHeight="1" spans="1:15">
      <c r="A37" s="7">
        <v>32</v>
      </c>
      <c r="B37" s="7">
        <v>11</v>
      </c>
      <c r="C37" s="7">
        <v>1003</v>
      </c>
      <c r="D37" s="7">
        <v>10</v>
      </c>
      <c r="E37" s="7" t="s">
        <v>19</v>
      </c>
      <c r="F37" s="7">
        <v>3</v>
      </c>
      <c r="G37" s="7">
        <v>100.17</v>
      </c>
      <c r="H37" s="7">
        <v>19.51</v>
      </c>
      <c r="I37" s="7">
        <f t="shared" si="4"/>
        <v>80.66</v>
      </c>
      <c r="J37" s="23">
        <v>6994</v>
      </c>
      <c r="K37" s="23">
        <f t="shared" si="1"/>
        <v>8685.70518224647</v>
      </c>
      <c r="L37" s="23">
        <f t="shared" si="2"/>
        <v>700588.98</v>
      </c>
      <c r="M37" s="7"/>
      <c r="N37" s="7" t="s">
        <v>20</v>
      </c>
      <c r="O37" s="7"/>
    </row>
    <row r="38" s="1" customFormat="1" ht="39" customHeight="1" spans="1:15">
      <c r="A38" s="7">
        <v>33</v>
      </c>
      <c r="B38" s="7">
        <v>11</v>
      </c>
      <c r="C38" s="7">
        <v>1005</v>
      </c>
      <c r="D38" s="7">
        <v>10</v>
      </c>
      <c r="E38" s="7" t="s">
        <v>21</v>
      </c>
      <c r="F38" s="7">
        <v>3</v>
      </c>
      <c r="G38" s="7">
        <v>108.54</v>
      </c>
      <c r="H38" s="7">
        <v>21.14</v>
      </c>
      <c r="I38" s="7">
        <f t="shared" si="4"/>
        <v>87.4</v>
      </c>
      <c r="J38" s="23">
        <v>6426</v>
      </c>
      <c r="K38" s="23">
        <f t="shared" si="1"/>
        <v>7980.29794050343</v>
      </c>
      <c r="L38" s="23">
        <f t="shared" si="2"/>
        <v>697478.04</v>
      </c>
      <c r="M38" s="7"/>
      <c r="N38" s="7" t="s">
        <v>20</v>
      </c>
      <c r="O38" s="7"/>
    </row>
    <row r="39" s="1" customFormat="1" ht="39" customHeight="1" spans="1:15">
      <c r="A39" s="7">
        <v>34</v>
      </c>
      <c r="B39" s="7">
        <v>11</v>
      </c>
      <c r="C39" s="7">
        <v>1101</v>
      </c>
      <c r="D39" s="7">
        <v>11</v>
      </c>
      <c r="E39" s="7" t="s">
        <v>19</v>
      </c>
      <c r="F39" s="7">
        <v>3</v>
      </c>
      <c r="G39" s="7">
        <v>92.13</v>
      </c>
      <c r="H39" s="7">
        <v>17.94</v>
      </c>
      <c r="I39" s="7">
        <f t="shared" si="4"/>
        <v>74.19</v>
      </c>
      <c r="J39" s="23">
        <v>6654</v>
      </c>
      <c r="K39" s="23">
        <f t="shared" si="1"/>
        <v>8263.01415285079</v>
      </c>
      <c r="L39" s="23">
        <f t="shared" si="2"/>
        <v>613033.02</v>
      </c>
      <c r="M39" s="7"/>
      <c r="N39" s="7" t="s">
        <v>20</v>
      </c>
      <c r="O39" s="7"/>
    </row>
    <row r="40" s="1" customFormat="1" ht="39" customHeight="1" spans="1:15">
      <c r="A40" s="7">
        <v>35</v>
      </c>
      <c r="B40" s="7">
        <v>11</v>
      </c>
      <c r="C40" s="7">
        <v>1102</v>
      </c>
      <c r="D40" s="7">
        <v>11</v>
      </c>
      <c r="E40" s="7" t="s">
        <v>19</v>
      </c>
      <c r="F40" s="7">
        <v>3</v>
      </c>
      <c r="G40" s="7">
        <v>84.78</v>
      </c>
      <c r="H40" s="7">
        <v>16.51</v>
      </c>
      <c r="I40" s="7">
        <f t="shared" si="4"/>
        <v>68.27</v>
      </c>
      <c r="J40" s="23">
        <v>6378</v>
      </c>
      <c r="K40" s="23">
        <f t="shared" si="1"/>
        <v>7920.41658122162</v>
      </c>
      <c r="L40" s="23">
        <f t="shared" si="2"/>
        <v>540726.84</v>
      </c>
      <c r="M40" s="7"/>
      <c r="N40" s="7" t="s">
        <v>20</v>
      </c>
      <c r="O40" s="7"/>
    </row>
    <row r="41" s="1" customFormat="1" ht="39" customHeight="1" spans="1:15">
      <c r="A41" s="7">
        <v>36</v>
      </c>
      <c r="B41" s="7">
        <v>11</v>
      </c>
      <c r="C41" s="7">
        <v>1103</v>
      </c>
      <c r="D41" s="7">
        <v>11</v>
      </c>
      <c r="E41" s="7" t="s">
        <v>19</v>
      </c>
      <c r="F41" s="7">
        <v>3</v>
      </c>
      <c r="G41" s="7">
        <v>100.17</v>
      </c>
      <c r="H41" s="7">
        <v>19.51</v>
      </c>
      <c r="I41" s="7">
        <f t="shared" si="4"/>
        <v>80.66</v>
      </c>
      <c r="J41" s="23">
        <v>7099</v>
      </c>
      <c r="K41" s="23">
        <f t="shared" si="1"/>
        <v>8816.10252913464</v>
      </c>
      <c r="L41" s="23">
        <f t="shared" si="2"/>
        <v>711106.83</v>
      </c>
      <c r="M41" s="7"/>
      <c r="N41" s="7" t="s">
        <v>20</v>
      </c>
      <c r="O41" s="7"/>
    </row>
    <row r="42" s="1" customFormat="1" ht="39" customHeight="1" spans="1:15">
      <c r="A42" s="7">
        <v>37</v>
      </c>
      <c r="B42" s="7">
        <v>11</v>
      </c>
      <c r="C42" s="7">
        <v>1105</v>
      </c>
      <c r="D42" s="7">
        <v>11</v>
      </c>
      <c r="E42" s="7" t="s">
        <v>21</v>
      </c>
      <c r="F42" s="7">
        <v>3</v>
      </c>
      <c r="G42" s="7">
        <v>108.54</v>
      </c>
      <c r="H42" s="7">
        <v>21.14</v>
      </c>
      <c r="I42" s="7">
        <f t="shared" si="4"/>
        <v>87.4</v>
      </c>
      <c r="J42" s="23">
        <v>6479</v>
      </c>
      <c r="K42" s="23">
        <f t="shared" si="1"/>
        <v>8046.11739130435</v>
      </c>
      <c r="L42" s="23">
        <f t="shared" si="2"/>
        <v>703230.66</v>
      </c>
      <c r="M42" s="7"/>
      <c r="N42" s="7" t="s">
        <v>20</v>
      </c>
      <c r="O42" s="7"/>
    </row>
    <row r="43" s="1" customFormat="1" ht="39" customHeight="1" spans="1:15">
      <c r="A43" s="7">
        <v>38</v>
      </c>
      <c r="B43" s="7">
        <v>11</v>
      </c>
      <c r="C43" s="7">
        <v>1201</v>
      </c>
      <c r="D43" s="7">
        <v>12</v>
      </c>
      <c r="E43" s="7" t="s">
        <v>19</v>
      </c>
      <c r="F43" s="7">
        <v>3</v>
      </c>
      <c r="G43" s="7">
        <v>92.13</v>
      </c>
      <c r="H43" s="7">
        <v>17.94</v>
      </c>
      <c r="I43" s="7">
        <f t="shared" si="4"/>
        <v>74.19</v>
      </c>
      <c r="J43" s="23">
        <v>6710</v>
      </c>
      <c r="K43" s="23">
        <f t="shared" si="1"/>
        <v>8332.55560048524</v>
      </c>
      <c r="L43" s="23">
        <f t="shared" si="2"/>
        <v>618192.3</v>
      </c>
      <c r="M43" s="7"/>
      <c r="N43" s="7" t="s">
        <v>20</v>
      </c>
      <c r="O43" s="7"/>
    </row>
    <row r="44" s="1" customFormat="1" ht="39" customHeight="1" spans="1:15">
      <c r="A44" s="7">
        <v>39</v>
      </c>
      <c r="B44" s="7">
        <v>11</v>
      </c>
      <c r="C44" s="7">
        <v>1202</v>
      </c>
      <c r="D44" s="7">
        <v>12</v>
      </c>
      <c r="E44" s="7" t="s">
        <v>19</v>
      </c>
      <c r="F44" s="7">
        <v>3</v>
      </c>
      <c r="G44" s="7">
        <v>84.78</v>
      </c>
      <c r="H44" s="7">
        <v>16.51</v>
      </c>
      <c r="I44" s="7">
        <f t="shared" si="4"/>
        <v>68.27</v>
      </c>
      <c r="J44" s="23">
        <v>6433</v>
      </c>
      <c r="K44" s="23">
        <f t="shared" si="1"/>
        <v>7988.71744543724</v>
      </c>
      <c r="L44" s="23">
        <f t="shared" si="2"/>
        <v>545389.74</v>
      </c>
      <c r="M44" s="7"/>
      <c r="N44" s="7" t="s">
        <v>20</v>
      </c>
      <c r="O44" s="7"/>
    </row>
    <row r="45" s="1" customFormat="1" ht="39" customHeight="1" spans="1:15">
      <c r="A45" s="7">
        <v>40</v>
      </c>
      <c r="B45" s="7">
        <v>11</v>
      </c>
      <c r="C45" s="7">
        <v>1203</v>
      </c>
      <c r="D45" s="7">
        <v>12</v>
      </c>
      <c r="E45" s="7" t="s">
        <v>19</v>
      </c>
      <c r="F45" s="7">
        <v>3</v>
      </c>
      <c r="G45" s="7">
        <v>100.17</v>
      </c>
      <c r="H45" s="7">
        <v>19.51</v>
      </c>
      <c r="I45" s="7">
        <f t="shared" si="4"/>
        <v>80.66</v>
      </c>
      <c r="J45" s="23">
        <v>7204</v>
      </c>
      <c r="K45" s="23">
        <f t="shared" si="1"/>
        <v>8946.49987602281</v>
      </c>
      <c r="L45" s="23">
        <f t="shared" si="2"/>
        <v>721624.68</v>
      </c>
      <c r="M45" s="7"/>
      <c r="N45" s="7" t="s">
        <v>20</v>
      </c>
      <c r="O45" s="7"/>
    </row>
    <row r="46" s="1" customFormat="1" ht="39" customHeight="1" spans="1:15">
      <c r="A46" s="7">
        <v>41</v>
      </c>
      <c r="B46" s="7">
        <v>11</v>
      </c>
      <c r="C46" s="7">
        <v>1205</v>
      </c>
      <c r="D46" s="7">
        <v>12</v>
      </c>
      <c r="E46" s="7" t="s">
        <v>21</v>
      </c>
      <c r="F46" s="7">
        <v>3</v>
      </c>
      <c r="G46" s="7">
        <v>108.54</v>
      </c>
      <c r="H46" s="7">
        <v>21.14</v>
      </c>
      <c r="I46" s="7">
        <f t="shared" si="4"/>
        <v>87.4</v>
      </c>
      <c r="J46" s="23">
        <v>6531</v>
      </c>
      <c r="K46" s="23">
        <f t="shared" si="1"/>
        <v>8110.69496567506</v>
      </c>
      <c r="L46" s="23">
        <f t="shared" si="2"/>
        <v>708874.74</v>
      </c>
      <c r="M46" s="7"/>
      <c r="N46" s="7" t="s">
        <v>20</v>
      </c>
      <c r="O46" s="7"/>
    </row>
    <row r="47" s="1" customFormat="1" ht="39" customHeight="1" spans="1:15">
      <c r="A47" s="7">
        <v>42</v>
      </c>
      <c r="B47" s="7">
        <v>11</v>
      </c>
      <c r="C47" s="7">
        <v>1301</v>
      </c>
      <c r="D47" s="7">
        <v>13</v>
      </c>
      <c r="E47" s="7" t="s">
        <v>19</v>
      </c>
      <c r="F47" s="7">
        <v>3</v>
      </c>
      <c r="G47" s="7">
        <v>92.13</v>
      </c>
      <c r="H47" s="7">
        <v>17.94</v>
      </c>
      <c r="I47" s="7">
        <f t="shared" si="4"/>
        <v>74.19</v>
      </c>
      <c r="J47" s="23">
        <v>6654</v>
      </c>
      <c r="K47" s="23">
        <f t="shared" si="1"/>
        <v>8263.01415285079</v>
      </c>
      <c r="L47" s="23">
        <f t="shared" si="2"/>
        <v>613033.02</v>
      </c>
      <c r="M47" s="7"/>
      <c r="N47" s="7" t="s">
        <v>20</v>
      </c>
      <c r="O47" s="7"/>
    </row>
    <row r="48" s="1" customFormat="1" ht="39" customHeight="1" spans="1:15">
      <c r="A48" s="7">
        <v>43</v>
      </c>
      <c r="B48" s="7">
        <v>11</v>
      </c>
      <c r="C48" s="7">
        <v>1302</v>
      </c>
      <c r="D48" s="7">
        <v>13</v>
      </c>
      <c r="E48" s="7" t="s">
        <v>19</v>
      </c>
      <c r="F48" s="7">
        <v>3</v>
      </c>
      <c r="G48" s="7">
        <v>84.78</v>
      </c>
      <c r="H48" s="7">
        <v>16.51</v>
      </c>
      <c r="I48" s="7">
        <f t="shared" ref="I48:I62" si="5">G48-H48</f>
        <v>68.27</v>
      </c>
      <c r="J48" s="23">
        <v>6378</v>
      </c>
      <c r="K48" s="23">
        <f t="shared" si="1"/>
        <v>7920.41658122162</v>
      </c>
      <c r="L48" s="23">
        <f t="shared" si="2"/>
        <v>540726.84</v>
      </c>
      <c r="M48" s="7"/>
      <c r="N48" s="7" t="s">
        <v>20</v>
      </c>
      <c r="O48" s="7"/>
    </row>
    <row r="49" s="1" customFormat="1" ht="39" customHeight="1" spans="1:15">
      <c r="A49" s="7">
        <v>44</v>
      </c>
      <c r="B49" s="7">
        <v>11</v>
      </c>
      <c r="C49" s="7">
        <v>1303</v>
      </c>
      <c r="D49" s="7">
        <v>13</v>
      </c>
      <c r="E49" s="7" t="s">
        <v>19</v>
      </c>
      <c r="F49" s="7">
        <v>3</v>
      </c>
      <c r="G49" s="7">
        <v>100.17</v>
      </c>
      <c r="H49" s="7">
        <v>19.51</v>
      </c>
      <c r="I49" s="7">
        <f t="shared" si="5"/>
        <v>80.66</v>
      </c>
      <c r="J49" s="23">
        <v>7310</v>
      </c>
      <c r="K49" s="23">
        <f t="shared" si="1"/>
        <v>9078.13910240516</v>
      </c>
      <c r="L49" s="23">
        <f t="shared" si="2"/>
        <v>732242.7</v>
      </c>
      <c r="M49" s="7"/>
      <c r="N49" s="7" t="s">
        <v>20</v>
      </c>
      <c r="O49" s="7"/>
    </row>
    <row r="50" s="1" customFormat="1" ht="39" customHeight="1" spans="1:15">
      <c r="A50" s="7">
        <v>45</v>
      </c>
      <c r="B50" s="7">
        <v>11</v>
      </c>
      <c r="C50" s="7">
        <v>1305</v>
      </c>
      <c r="D50" s="7">
        <v>13</v>
      </c>
      <c r="E50" s="7" t="s">
        <v>21</v>
      </c>
      <c r="F50" s="7">
        <v>3</v>
      </c>
      <c r="G50" s="7">
        <v>108.54</v>
      </c>
      <c r="H50" s="7">
        <v>21.14</v>
      </c>
      <c r="I50" s="7">
        <f t="shared" si="5"/>
        <v>87.4</v>
      </c>
      <c r="J50" s="23">
        <v>6479</v>
      </c>
      <c r="K50" s="23">
        <f t="shared" si="1"/>
        <v>8046.11739130435</v>
      </c>
      <c r="L50" s="23">
        <f t="shared" si="2"/>
        <v>703230.66</v>
      </c>
      <c r="M50" s="7"/>
      <c r="N50" s="7" t="s">
        <v>20</v>
      </c>
      <c r="O50" s="7"/>
    </row>
    <row r="51" s="1" customFormat="1" ht="39" customHeight="1" spans="1:15">
      <c r="A51" s="7">
        <v>46</v>
      </c>
      <c r="B51" s="7">
        <v>11</v>
      </c>
      <c r="C51" s="7">
        <v>1401</v>
      </c>
      <c r="D51" s="7">
        <v>14</v>
      </c>
      <c r="E51" s="7" t="s">
        <v>19</v>
      </c>
      <c r="F51" s="7">
        <v>3</v>
      </c>
      <c r="G51" s="7">
        <v>92.13</v>
      </c>
      <c r="H51" s="7">
        <v>17.94</v>
      </c>
      <c r="I51" s="7">
        <f t="shared" si="5"/>
        <v>74.19</v>
      </c>
      <c r="J51" s="23">
        <v>6433</v>
      </c>
      <c r="K51" s="23">
        <f t="shared" si="1"/>
        <v>7988.57379700768</v>
      </c>
      <c r="L51" s="23">
        <f t="shared" si="2"/>
        <v>592672.29</v>
      </c>
      <c r="M51" s="7"/>
      <c r="N51" s="7" t="s">
        <v>20</v>
      </c>
      <c r="O51" s="7"/>
    </row>
    <row r="52" s="1" customFormat="1" ht="39" customHeight="1" spans="1:15">
      <c r="A52" s="7">
        <v>47</v>
      </c>
      <c r="B52" s="7">
        <v>11</v>
      </c>
      <c r="C52" s="7">
        <v>1402</v>
      </c>
      <c r="D52" s="7">
        <v>14</v>
      </c>
      <c r="E52" s="7" t="s">
        <v>19</v>
      </c>
      <c r="F52" s="7">
        <v>3</v>
      </c>
      <c r="G52" s="7">
        <v>84.78</v>
      </c>
      <c r="H52" s="7">
        <v>16.51</v>
      </c>
      <c r="I52" s="7">
        <f t="shared" si="5"/>
        <v>68.27</v>
      </c>
      <c r="J52" s="23">
        <v>6156</v>
      </c>
      <c r="K52" s="23">
        <f t="shared" si="1"/>
        <v>7644.7294565695</v>
      </c>
      <c r="L52" s="23">
        <f t="shared" si="2"/>
        <v>521905.68</v>
      </c>
      <c r="M52" s="7"/>
      <c r="N52" s="7" t="s">
        <v>20</v>
      </c>
      <c r="O52" s="7"/>
    </row>
    <row r="53" s="1" customFormat="1" ht="39" customHeight="1" spans="1:15">
      <c r="A53" s="7">
        <v>48</v>
      </c>
      <c r="B53" s="7">
        <v>11</v>
      </c>
      <c r="C53" s="7">
        <v>1403</v>
      </c>
      <c r="D53" s="7">
        <v>14</v>
      </c>
      <c r="E53" s="7" t="s">
        <v>19</v>
      </c>
      <c r="F53" s="7">
        <v>3</v>
      </c>
      <c r="G53" s="7">
        <v>100.17</v>
      </c>
      <c r="H53" s="7">
        <v>19.51</v>
      </c>
      <c r="I53" s="7">
        <f t="shared" si="5"/>
        <v>80.66</v>
      </c>
      <c r="J53" s="23">
        <v>7099</v>
      </c>
      <c r="K53" s="23">
        <f t="shared" si="1"/>
        <v>8816.10252913464</v>
      </c>
      <c r="L53" s="23">
        <f t="shared" si="2"/>
        <v>711106.83</v>
      </c>
      <c r="M53" s="7"/>
      <c r="N53" s="7" t="s">
        <v>20</v>
      </c>
      <c r="O53" s="7"/>
    </row>
    <row r="54" s="1" customFormat="1" ht="39" customHeight="1" spans="1:15">
      <c r="A54" s="7">
        <v>49</v>
      </c>
      <c r="B54" s="7">
        <v>11</v>
      </c>
      <c r="C54" s="7">
        <v>1405</v>
      </c>
      <c r="D54" s="7">
        <v>14</v>
      </c>
      <c r="E54" s="7" t="s">
        <v>21</v>
      </c>
      <c r="F54" s="7">
        <v>3</v>
      </c>
      <c r="G54" s="7">
        <v>108.54</v>
      </c>
      <c r="H54" s="7">
        <v>21.14</v>
      </c>
      <c r="I54" s="7">
        <f t="shared" si="5"/>
        <v>87.4</v>
      </c>
      <c r="J54" s="23">
        <v>6268</v>
      </c>
      <c r="K54" s="23">
        <f t="shared" si="1"/>
        <v>7784.08146453089</v>
      </c>
      <c r="L54" s="23">
        <f t="shared" si="2"/>
        <v>680328.72</v>
      </c>
      <c r="M54" s="7"/>
      <c r="N54" s="7" t="s">
        <v>20</v>
      </c>
      <c r="O54" s="7"/>
    </row>
    <row r="55" s="1" customFormat="1" ht="39" customHeight="1" spans="1:15">
      <c r="A55" s="7">
        <v>50</v>
      </c>
      <c r="B55" s="7">
        <v>11</v>
      </c>
      <c r="C55" s="7">
        <v>1501</v>
      </c>
      <c r="D55" s="7">
        <v>15</v>
      </c>
      <c r="E55" s="7" t="s">
        <v>19</v>
      </c>
      <c r="F55" s="7">
        <v>3</v>
      </c>
      <c r="G55" s="7">
        <v>92.13</v>
      </c>
      <c r="H55" s="7">
        <v>17.94</v>
      </c>
      <c r="I55" s="7">
        <f t="shared" si="5"/>
        <v>74.19</v>
      </c>
      <c r="J55" s="23">
        <v>6599</v>
      </c>
      <c r="K55" s="23">
        <f t="shared" si="1"/>
        <v>8194.71451678124</v>
      </c>
      <c r="L55" s="23">
        <f t="shared" si="2"/>
        <v>607965.87</v>
      </c>
      <c r="M55" s="7"/>
      <c r="N55" s="7" t="s">
        <v>20</v>
      </c>
      <c r="O55" s="7"/>
    </row>
    <row r="56" s="1" customFormat="1" ht="39" customHeight="1" spans="1:15">
      <c r="A56" s="7">
        <v>51</v>
      </c>
      <c r="B56" s="7">
        <v>11</v>
      </c>
      <c r="C56" s="7">
        <v>1502</v>
      </c>
      <c r="D56" s="7">
        <v>15</v>
      </c>
      <c r="E56" s="7" t="s">
        <v>19</v>
      </c>
      <c r="F56" s="7">
        <v>3</v>
      </c>
      <c r="G56" s="7">
        <v>84.78</v>
      </c>
      <c r="H56" s="7">
        <v>16.51</v>
      </c>
      <c r="I56" s="7">
        <f t="shared" si="5"/>
        <v>68.27</v>
      </c>
      <c r="J56" s="23">
        <v>6322</v>
      </c>
      <c r="K56" s="23">
        <f t="shared" si="1"/>
        <v>7850.87388311118</v>
      </c>
      <c r="L56" s="23">
        <f t="shared" si="2"/>
        <v>535979.16</v>
      </c>
      <c r="M56" s="7"/>
      <c r="N56" s="7" t="s">
        <v>20</v>
      </c>
      <c r="O56" s="7"/>
    </row>
    <row r="57" s="1" customFormat="1" ht="39" customHeight="1" spans="1:15">
      <c r="A57" s="7">
        <v>52</v>
      </c>
      <c r="B57" s="7">
        <v>11</v>
      </c>
      <c r="C57" s="7">
        <v>1503</v>
      </c>
      <c r="D57" s="7">
        <v>15</v>
      </c>
      <c r="E57" s="7" t="s">
        <v>19</v>
      </c>
      <c r="F57" s="7">
        <v>3</v>
      </c>
      <c r="G57" s="7">
        <v>100.17</v>
      </c>
      <c r="H57" s="7">
        <v>19.51</v>
      </c>
      <c r="I57" s="7">
        <f t="shared" si="5"/>
        <v>80.66</v>
      </c>
      <c r="J57" s="23">
        <v>7047</v>
      </c>
      <c r="K57" s="23">
        <f t="shared" si="1"/>
        <v>8751.52479543764</v>
      </c>
      <c r="L57" s="23">
        <f t="shared" si="2"/>
        <v>705897.99</v>
      </c>
      <c r="M57" s="7"/>
      <c r="N57" s="7" t="s">
        <v>20</v>
      </c>
      <c r="O57" s="7"/>
    </row>
    <row r="58" s="1" customFormat="1" ht="39" customHeight="1" spans="1:15">
      <c r="A58" s="7">
        <v>53</v>
      </c>
      <c r="B58" s="7">
        <v>11</v>
      </c>
      <c r="C58" s="7">
        <v>1505</v>
      </c>
      <c r="D58" s="7">
        <v>15</v>
      </c>
      <c r="E58" s="7" t="s">
        <v>21</v>
      </c>
      <c r="F58" s="7">
        <v>3</v>
      </c>
      <c r="G58" s="7">
        <v>108.54</v>
      </c>
      <c r="H58" s="7">
        <v>21.14</v>
      </c>
      <c r="I58" s="7">
        <f t="shared" si="5"/>
        <v>87.4</v>
      </c>
      <c r="J58" s="23">
        <v>6426</v>
      </c>
      <c r="K58" s="23">
        <f t="shared" si="1"/>
        <v>7980.29794050343</v>
      </c>
      <c r="L58" s="23">
        <f t="shared" si="2"/>
        <v>697478.04</v>
      </c>
      <c r="M58" s="7"/>
      <c r="N58" s="7" t="s">
        <v>20</v>
      </c>
      <c r="O58" s="7"/>
    </row>
    <row r="59" s="1" customFormat="1" ht="39" customHeight="1" spans="1:15">
      <c r="A59" s="7">
        <v>54</v>
      </c>
      <c r="B59" s="7">
        <v>11</v>
      </c>
      <c r="C59" s="7">
        <v>1601</v>
      </c>
      <c r="D59" s="7">
        <v>16</v>
      </c>
      <c r="E59" s="7" t="s">
        <v>19</v>
      </c>
      <c r="F59" s="7">
        <v>3</v>
      </c>
      <c r="G59" s="7">
        <v>92.13</v>
      </c>
      <c r="H59" s="7">
        <v>17.94</v>
      </c>
      <c r="I59" s="7">
        <f t="shared" si="5"/>
        <v>74.19</v>
      </c>
      <c r="J59" s="23">
        <v>6477</v>
      </c>
      <c r="K59" s="23">
        <f t="shared" si="1"/>
        <v>8043.21350586332</v>
      </c>
      <c r="L59" s="23">
        <f t="shared" si="2"/>
        <v>596726.01</v>
      </c>
      <c r="M59" s="7"/>
      <c r="N59" s="7" t="s">
        <v>20</v>
      </c>
      <c r="O59" s="7"/>
    </row>
    <row r="60" s="1" customFormat="1" ht="39" customHeight="1" spans="1:15">
      <c r="A60" s="7">
        <v>55</v>
      </c>
      <c r="B60" s="7">
        <v>11</v>
      </c>
      <c r="C60" s="7">
        <v>1602</v>
      </c>
      <c r="D60" s="7">
        <v>16</v>
      </c>
      <c r="E60" s="7" t="s">
        <v>19</v>
      </c>
      <c r="F60" s="7">
        <v>3</v>
      </c>
      <c r="G60" s="7">
        <v>84.78</v>
      </c>
      <c r="H60" s="7">
        <v>16.51</v>
      </c>
      <c r="I60" s="7">
        <f t="shared" si="5"/>
        <v>68.27</v>
      </c>
      <c r="J60" s="23">
        <v>6200</v>
      </c>
      <c r="K60" s="23">
        <f t="shared" si="1"/>
        <v>7699.370147942</v>
      </c>
      <c r="L60" s="23">
        <f t="shared" si="2"/>
        <v>525636</v>
      </c>
      <c r="M60" s="7"/>
      <c r="N60" s="7" t="s">
        <v>20</v>
      </c>
      <c r="O60" s="7"/>
    </row>
    <row r="61" s="1" customFormat="1" ht="39" customHeight="1" spans="1:15">
      <c r="A61" s="7">
        <v>56</v>
      </c>
      <c r="B61" s="7">
        <v>11</v>
      </c>
      <c r="C61" s="7">
        <v>1603</v>
      </c>
      <c r="D61" s="7">
        <v>16</v>
      </c>
      <c r="E61" s="7" t="s">
        <v>19</v>
      </c>
      <c r="F61" s="7">
        <v>3</v>
      </c>
      <c r="G61" s="7">
        <v>100.17</v>
      </c>
      <c r="H61" s="7">
        <v>19.51</v>
      </c>
      <c r="I61" s="7">
        <f t="shared" si="5"/>
        <v>80.66</v>
      </c>
      <c r="J61" s="23">
        <v>6942</v>
      </c>
      <c r="K61" s="23">
        <f t="shared" si="1"/>
        <v>8621.12744854947</v>
      </c>
      <c r="L61" s="23">
        <f t="shared" si="2"/>
        <v>695380.14</v>
      </c>
      <c r="M61" s="7"/>
      <c r="N61" s="7" t="s">
        <v>20</v>
      </c>
      <c r="O61" s="7"/>
    </row>
    <row r="62" s="1" customFormat="1" ht="39" customHeight="1" spans="1:15">
      <c r="A62" s="7">
        <v>57</v>
      </c>
      <c r="B62" s="7">
        <v>11</v>
      </c>
      <c r="C62" s="7">
        <v>1605</v>
      </c>
      <c r="D62" s="7">
        <v>16</v>
      </c>
      <c r="E62" s="7" t="s">
        <v>21</v>
      </c>
      <c r="F62" s="7">
        <v>3</v>
      </c>
      <c r="G62" s="7">
        <v>108.54</v>
      </c>
      <c r="H62" s="7">
        <v>21.14</v>
      </c>
      <c r="I62" s="7">
        <f t="shared" si="5"/>
        <v>87.4</v>
      </c>
      <c r="J62" s="23">
        <v>6321</v>
      </c>
      <c r="K62" s="23">
        <f t="shared" si="1"/>
        <v>7849.90091533181</v>
      </c>
      <c r="L62" s="23">
        <f t="shared" si="2"/>
        <v>686081.34</v>
      </c>
      <c r="M62" s="7"/>
      <c r="N62" s="7" t="s">
        <v>20</v>
      </c>
      <c r="O62" s="7"/>
    </row>
    <row r="63" s="1" customFormat="1" ht="22.05" customHeight="1" spans="1:15">
      <c r="A63" s="9" t="s">
        <v>22</v>
      </c>
      <c r="B63" s="10"/>
      <c r="C63" s="10"/>
      <c r="D63" s="10"/>
      <c r="E63" s="11"/>
      <c r="F63" s="7"/>
      <c r="G63" s="7">
        <f>SUM(G6:G62)</f>
        <v>5490.6</v>
      </c>
      <c r="H63" s="7">
        <f>SUM(H6:H62)</f>
        <v>1069.3</v>
      </c>
      <c r="I63" s="7">
        <f>SUM(I6:I62)</f>
        <v>4421.3</v>
      </c>
      <c r="J63" s="23">
        <f>L63/G63</f>
        <v>6396.5958365206</v>
      </c>
      <c r="K63" s="23">
        <f t="shared" si="1"/>
        <v>7943.62497455499</v>
      </c>
      <c r="L63" s="23">
        <f>SUM(L6:L62)</f>
        <v>35121149.1</v>
      </c>
      <c r="M63" s="7"/>
      <c r="N63" s="7"/>
      <c r="O63" s="7"/>
    </row>
    <row r="64" s="1" customFormat="1" ht="30" customHeight="1" spans="1:15">
      <c r="A64" s="12" t="s">
        <v>23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</row>
    <row r="65" s="1" customFormat="1" ht="84" customHeight="1" spans="1:15">
      <c r="A65" s="24" t="s">
        <v>24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="1" customFormat="1" ht="15" customHeight="1" spans="1:15">
      <c r="A66" s="25" t="s">
        <v>25</v>
      </c>
      <c r="B66" s="25"/>
      <c r="C66" s="25"/>
      <c r="D66" s="25"/>
      <c r="E66" s="25"/>
      <c r="F66" s="25"/>
      <c r="G66" s="25"/>
      <c r="H66" s="25"/>
      <c r="I66" s="25"/>
      <c r="J66" s="25"/>
      <c r="K66" s="25" t="s">
        <v>26</v>
      </c>
      <c r="L66" s="25"/>
      <c r="M66" s="25"/>
      <c r="N66" s="25"/>
      <c r="O66" s="25"/>
    </row>
    <row r="67" s="1" customFormat="1" ht="16" customHeight="1" spans="1:15">
      <c r="A67" s="25" t="s">
        <v>27</v>
      </c>
      <c r="B67" s="25"/>
      <c r="C67" s="25"/>
      <c r="D67" s="25"/>
      <c r="E67" s="25"/>
      <c r="F67" s="25"/>
      <c r="G67" s="25"/>
      <c r="H67" s="25"/>
      <c r="I67" s="25"/>
      <c r="J67" s="25"/>
      <c r="K67" s="25" t="s">
        <v>28</v>
      </c>
      <c r="L67" s="25"/>
      <c r="M67" s="25"/>
      <c r="N67" s="25"/>
      <c r="O67" s="25"/>
    </row>
    <row r="68" s="1" customFormat="1" ht="18" customHeight="1" spans="1:15">
      <c r="A68" s="25" t="s">
        <v>29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="1" customFormat="1" ht="24.9" customHeight="1" spans="10:12">
      <c r="J69" s="26"/>
      <c r="K69" s="26"/>
      <c r="L69" s="26"/>
    </row>
    <row r="70" s="1" customFormat="1" ht="24.9" customHeight="1" spans="10:12">
      <c r="J70" s="26"/>
      <c r="K70" s="26"/>
      <c r="L70" s="26"/>
    </row>
    <row r="71" s="1" customFormat="1" ht="24.9" customHeight="1" spans="10:12">
      <c r="J71" s="26"/>
      <c r="K71" s="26"/>
      <c r="L71" s="26"/>
    </row>
    <row r="72" s="1" customFormat="1" ht="24.9" customHeight="1" spans="10:12">
      <c r="J72" s="26"/>
      <c r="K72" s="26"/>
      <c r="L72" s="26"/>
    </row>
    <row r="73" s="1" customFormat="1" ht="24.9" customHeight="1" spans="10:12">
      <c r="J73" s="26"/>
      <c r="K73" s="26"/>
      <c r="L73" s="26"/>
    </row>
    <row r="74" s="1" customFormat="1" ht="24.9" customHeight="1" spans="10:12">
      <c r="J74" s="26"/>
      <c r="K74" s="26"/>
      <c r="L74" s="26"/>
    </row>
    <row r="75" s="1" customFormat="1" ht="24.9" customHeight="1" spans="10:12">
      <c r="J75" s="26"/>
      <c r="K75" s="26"/>
      <c r="L75" s="26"/>
    </row>
    <row r="76" s="1" customFormat="1" ht="24.9" customHeight="1" spans="10:12">
      <c r="J76" s="26"/>
      <c r="K76" s="26"/>
      <c r="L76" s="26"/>
    </row>
    <row r="77" s="1" customFormat="1" ht="31.05" customHeight="1" spans="10:12">
      <c r="J77" s="26"/>
      <c r="K77" s="26"/>
      <c r="L77" s="26"/>
    </row>
    <row r="78" ht="42" customHeight="1"/>
    <row r="79" ht="52.05" customHeight="1"/>
    <row r="80" ht="27" customHeight="1"/>
    <row r="81" ht="25.95" customHeight="1"/>
  </sheetData>
  <autoFilter ref="A5:O68">
    <extLst/>
  </autoFilter>
  <mergeCells count="26">
    <mergeCell ref="A1:B1"/>
    <mergeCell ref="A2:O2"/>
    <mergeCell ref="A3:H3"/>
    <mergeCell ref="A63:E63"/>
    <mergeCell ref="A64:O64"/>
    <mergeCell ref="A65:O65"/>
    <mergeCell ref="A66:E66"/>
    <mergeCell ref="K66:L66"/>
    <mergeCell ref="A67:E67"/>
    <mergeCell ref="K67:L67"/>
    <mergeCell ref="A68:E6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583333333333" right="0.196527777777778" top="0.0784722222222222" bottom="0.0784722222222222" header="0.2986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2023-07-13T08:34:00Z</dcterms:created>
  <dcterms:modified xsi:type="dcterms:W3CDTF">2023-09-18T05:58:35Z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773EDE4A09FE4E59819BA14AAF85572C_12</vt:lpwstr>
  </property>
  <property fmtid="{D5CDD505-2E9C-101B-9397-08002B2CF9AE}" pid="3" name="KSOProductBuildVer">
    <vt:lpwstr>2052-11.1.0.14309</vt:lpwstr>
  </property>
</Properties>
</file>