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1120"/>
  </bookViews>
  <sheets>
    <sheet name="Sheet1" sheetId="1" r:id="rId1"/>
  </sheets>
  <definedNames>
    <definedName name="_xlnm._FilterDatabase" localSheetId="0" hidden="1">Sheet1!$A$5:$O$224</definedName>
    <definedName name="_xlnm.Print_Titles" localSheetId="0">Sheet1!$1:$5</definedName>
    <definedName name="_xlnm.Print_Area" localSheetId="0">Sheet1!$A$1:$O$224</definedName>
  </definedNames>
  <calcPr calcId="144525"/>
</workbook>
</file>

<file path=xl/sharedStrings.xml><?xml version="1.0" encoding="utf-8"?>
<sst xmlns="http://schemas.openxmlformats.org/spreadsheetml/2006/main" count="1093" uniqueCount="59">
  <si>
    <t>附件2</t>
  </si>
  <si>
    <t>清远市新建商品住房销售价格备案表</t>
  </si>
  <si>
    <t>房地产开发企业名称或中介服务机构名称：清远保泓置业有限公司</t>
  </si>
  <si>
    <t>项目(楼盘)名称：</t>
  </si>
  <si>
    <t>清远保利奥体大都汇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</si>
  <si>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</si>
  <si>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</si>
  <si>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</si>
  <si>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</si>
  <si>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</si>
  <si>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</si>
  <si>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</si>
  <si>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</si>
  <si>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</si>
  <si>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</si>
  <si>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</si>
  <si>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</si>
  <si>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</si>
  <si>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</si>
  <si>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8-1栋</t>
  </si>
  <si>
    <t>25F</t>
  </si>
  <si>
    <t>三房两卫</t>
  </si>
  <si>
    <t>未售</t>
  </si>
  <si>
    <t>带精装修1500元/方，以建筑面积计算</t>
  </si>
  <si>
    <t>24F</t>
  </si>
  <si>
    <t>22F</t>
  </si>
  <si>
    <t>21F</t>
  </si>
  <si>
    <t>19F</t>
  </si>
  <si>
    <t>16F</t>
  </si>
  <si>
    <t>7F</t>
  </si>
  <si>
    <t>6F</t>
  </si>
  <si>
    <t>26F</t>
  </si>
  <si>
    <t>15F</t>
  </si>
  <si>
    <t>13F</t>
  </si>
  <si>
    <t>2F</t>
  </si>
  <si>
    <t>23F</t>
  </si>
  <si>
    <t>18F</t>
  </si>
  <si>
    <t>17F</t>
  </si>
  <si>
    <t>14F</t>
  </si>
  <si>
    <t>8F</t>
  </si>
  <si>
    <t>4F</t>
  </si>
  <si>
    <t>3F</t>
  </si>
  <si>
    <t>三房一卫</t>
  </si>
  <si>
    <t>20F</t>
  </si>
  <si>
    <t>12F</t>
  </si>
  <si>
    <t>11F</t>
  </si>
  <si>
    <t>10F</t>
  </si>
  <si>
    <t>9F</t>
  </si>
  <si>
    <t>5F</t>
  </si>
  <si>
    <t>8-2栋</t>
  </si>
  <si>
    <t>本楼栋总面积/均价</t>
  </si>
  <si>
    <t>-</t>
  </si>
  <si>
    <t>本栋销售住宅共213销售住宅总建筑面积21416㎡，套内面积：17223㎡，分摊面积：4193㎡，销售均价：6850.66元/㎡（建筑面积）、8519元/㎡（套内建筑面积）。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</si>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</sst>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804]#,##0.00;\-#,##0.00"/>
    <numFmt numFmtId="177" formatCode="0.00_ "/>
    <numFmt numFmtId="178" formatCode="0.00_);[Red]\(0.00\)"/>
    <numFmt numFmtId="179" formatCode="0_ "/>
  </numFmts>
  <fonts count="32">
    <font>
      <sz val="11"/>
      <color theme="1"/>
      <name val="DengXian"/>
      <charset val="134"/>
      <scheme val="minor"/>
    </font>
    <font>
      <sz val="12"/>
      <color theme="1"/>
      <name val="DengXian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4"/>
      <name val="DengXian"/>
      <charset val="134"/>
      <scheme val="minor"/>
    </font>
    <font>
      <sz val="14"/>
      <color theme="1"/>
      <name val="DengXian"/>
      <charset val="134"/>
      <scheme val="minor"/>
    </font>
    <font>
      <sz val="14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indexed="8"/>
      <name val="宋体"/>
      <charset val="134"/>
    </font>
    <font>
      <sz val="11"/>
      <color rgb="FF000000"/>
      <name val="DengXian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176" fontId="31" fillId="0" borderId="0"/>
  </cellStyleXfs>
  <cellXfs count="52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5" fillId="2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78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8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178" fontId="5" fillId="2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8" fontId="0" fillId="2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54" xfId="50"/>
    <cellStyle name="常规 5" xfId="51"/>
    <cellStyle name="Normal" xf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4"/>
  <sheetViews>
    <sheetView tabSelected="1" view="pageBreakPreview" zoomScale="85" zoomScaleNormal="85" topLeftCell="A198" workbookViewId="0">
      <selection activeCell="H12" sqref="H12"/>
    </sheetView>
  </sheetViews>
  <sheetFormatPr defaultColWidth="8.875" defaultRowHeight="14"/>
  <cols>
    <col min="1" max="1" width="8.875" style="6"/>
    <col min="2" max="2" width="15.625" style="6" customWidth="1"/>
    <col min="3" max="3" width="12.875" style="6" customWidth="1"/>
    <col min="4" max="4" width="19.3166666666667" style="6" hidden="1" customWidth="1"/>
    <col min="5" max="5" width="8.875" style="6"/>
    <col min="6" max="6" width="13" style="6" customWidth="1"/>
    <col min="7" max="7" width="10.25" style="6" customWidth="1"/>
    <col min="8" max="8" width="14.625" style="6" customWidth="1"/>
    <col min="9" max="9" width="13.125" style="6" customWidth="1"/>
    <col min="10" max="10" width="9.375" style="6" customWidth="1"/>
    <col min="11" max="11" width="12.875" style="6" customWidth="1"/>
    <col min="12" max="12" width="16.9166666666667" style="6" customWidth="1"/>
    <col min="13" max="13" width="13.2333333333333" style="7" customWidth="1"/>
    <col min="14" max="14" width="8.50833333333333" style="6" customWidth="1"/>
    <col min="15" max="15" width="52.45" style="6" customWidth="1"/>
    <col min="16" max="16384" width="8.875" style="6"/>
  </cols>
  <sheetData>
    <row r="1" ht="21" spans="1:11">
      <c r="A1" s="8" t="s">
        <v>0</v>
      </c>
      <c r="B1" s="8"/>
      <c r="K1" s="21"/>
    </row>
    <row r="2" ht="25.5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2"/>
      <c r="N2" s="9"/>
      <c r="O2" s="9"/>
    </row>
    <row r="3" spans="1:15">
      <c r="A3" s="10" t="s">
        <v>2</v>
      </c>
      <c r="B3" s="10"/>
      <c r="C3" s="10"/>
      <c r="D3" s="10"/>
      <c r="E3" s="10"/>
      <c r="F3" s="10"/>
      <c r="G3" s="10"/>
      <c r="H3" s="11"/>
      <c r="I3" s="11" t="s">
        <v>3</v>
      </c>
      <c r="K3" s="23" t="s">
        <v>4</v>
      </c>
      <c r="L3" s="24"/>
      <c r="M3" s="25"/>
      <c r="N3" s="24"/>
      <c r="O3" s="24"/>
    </row>
    <row r="4" s="1" customFormat="1" ht="16" customHeight="1" spans="1:15">
      <c r="A4" s="12" t="s">
        <v>5</v>
      </c>
      <c r="B4" s="13" t="s">
        <v>6</v>
      </c>
      <c r="C4" s="13" t="s">
        <v>7</v>
      </c>
      <c r="D4" s="13"/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26" t="s">
        <v>13</v>
      </c>
      <c r="K4" s="27" t="s">
        <v>14</v>
      </c>
      <c r="L4" s="13" t="s">
        <v>15</v>
      </c>
      <c r="M4" s="28" t="s">
        <v>16</v>
      </c>
      <c r="N4" s="13" t="s">
        <v>17</v>
      </c>
      <c r="O4" s="12" t="s">
        <v>18</v>
      </c>
    </row>
    <row r="5" s="1" customFormat="1" spans="1:15">
      <c r="A5" s="12"/>
      <c r="B5" s="13"/>
      <c r="C5" s="13"/>
      <c r="D5" s="13"/>
      <c r="E5" s="13"/>
      <c r="F5" s="13"/>
      <c r="G5" s="13"/>
      <c r="H5" s="13"/>
      <c r="I5" s="13"/>
      <c r="J5" s="29"/>
      <c r="K5" s="30"/>
      <c r="L5" s="13"/>
      <c r="M5" s="31"/>
      <c r="N5" s="13"/>
      <c r="O5" s="12"/>
    </row>
    <row r="6" s="2" customFormat="1" ht="28" customHeight="1" spans="1:15">
      <c r="A6" s="14">
        <v>1</v>
      </c>
      <c r="B6" s="14" t="s">
        <v>19</v>
      </c>
      <c r="C6" s="14">
        <v>2501</v>
      </c>
      <c r="D6" s="14" t="str">
        <f t="shared" ref="D6:D15" si="0">B6&amp;C6</f>
        <v>8-1栋2501</v>
      </c>
      <c r="E6" s="15" t="s">
        <v>20</v>
      </c>
      <c r="F6" s="16" t="s">
        <v>21</v>
      </c>
      <c r="G6" s="17">
        <v>2.9</v>
      </c>
      <c r="H6" s="18">
        <v>94.89</v>
      </c>
      <c r="I6" s="17">
        <f t="shared" ref="I6:I11" si="1">H6-J6</f>
        <v>18.58</v>
      </c>
      <c r="J6" s="18">
        <v>76.31</v>
      </c>
      <c r="K6" s="32">
        <f t="shared" ref="K6:K50" si="2">ROUND(M6/H6,0)</f>
        <v>6924</v>
      </c>
      <c r="L6" s="32">
        <f t="shared" ref="L6:L11" si="3">M6/J6</f>
        <v>8610.41724544621</v>
      </c>
      <c r="M6" s="32">
        <v>657060.94</v>
      </c>
      <c r="N6" s="33" t="s">
        <v>22</v>
      </c>
      <c r="O6" s="15" t="s">
        <v>23</v>
      </c>
    </row>
    <row r="7" s="2" customFormat="1" ht="28" customHeight="1" spans="1:15">
      <c r="A7" s="14">
        <v>2</v>
      </c>
      <c r="B7" s="14" t="s">
        <v>19</v>
      </c>
      <c r="C7" s="14">
        <v>2401</v>
      </c>
      <c r="D7" s="14" t="str">
        <f t="shared" si="0"/>
        <v>8-1栋2401</v>
      </c>
      <c r="E7" s="15" t="s">
        <v>24</v>
      </c>
      <c r="F7" s="16" t="s">
        <v>21</v>
      </c>
      <c r="G7" s="17">
        <v>2.9</v>
      </c>
      <c r="H7" s="18">
        <v>94.89</v>
      </c>
      <c r="I7" s="17">
        <f t="shared" si="1"/>
        <v>18.58</v>
      </c>
      <c r="J7" s="18">
        <v>76.31</v>
      </c>
      <c r="K7" s="32">
        <f t="shared" si="2"/>
        <v>7199</v>
      </c>
      <c r="L7" s="32">
        <f t="shared" si="3"/>
        <v>8952.07705412135</v>
      </c>
      <c r="M7" s="32">
        <v>683133</v>
      </c>
      <c r="N7" s="33" t="s">
        <v>22</v>
      </c>
      <c r="O7" s="15" t="s">
        <v>23</v>
      </c>
    </row>
    <row r="8" s="2" customFormat="1" ht="28" customHeight="1" spans="1:15">
      <c r="A8" s="14">
        <v>3</v>
      </c>
      <c r="B8" s="14" t="s">
        <v>19</v>
      </c>
      <c r="C8" s="14">
        <v>2201</v>
      </c>
      <c r="D8" s="14" t="str">
        <f t="shared" si="0"/>
        <v>8-1栋2201</v>
      </c>
      <c r="E8" s="15" t="s">
        <v>25</v>
      </c>
      <c r="F8" s="16" t="s">
        <v>21</v>
      </c>
      <c r="G8" s="17">
        <v>2.9</v>
      </c>
      <c r="H8" s="18">
        <v>94.89</v>
      </c>
      <c r="I8" s="17">
        <f t="shared" si="1"/>
        <v>18.58</v>
      </c>
      <c r="J8" s="18">
        <v>76.31</v>
      </c>
      <c r="K8" s="32">
        <f t="shared" si="2"/>
        <v>8070</v>
      </c>
      <c r="L8" s="32">
        <f t="shared" si="3"/>
        <v>10034.4122657581</v>
      </c>
      <c r="M8" s="32">
        <v>765726</v>
      </c>
      <c r="N8" s="33" t="s">
        <v>22</v>
      </c>
      <c r="O8" s="15" t="s">
        <v>23</v>
      </c>
    </row>
    <row r="9" s="3" customFormat="1" ht="28" customHeight="1" spans="1:15">
      <c r="A9" s="14">
        <v>4</v>
      </c>
      <c r="B9" s="19" t="s">
        <v>19</v>
      </c>
      <c r="C9" s="19">
        <v>2101</v>
      </c>
      <c r="D9" s="14" t="str">
        <f t="shared" si="0"/>
        <v>8-1栋2101</v>
      </c>
      <c r="E9" s="15" t="s">
        <v>26</v>
      </c>
      <c r="F9" s="20" t="s">
        <v>21</v>
      </c>
      <c r="G9" s="17">
        <v>2.9</v>
      </c>
      <c r="H9" s="18">
        <v>94.89</v>
      </c>
      <c r="I9" s="17">
        <f t="shared" si="1"/>
        <v>18.58</v>
      </c>
      <c r="J9" s="18">
        <v>76.31</v>
      </c>
      <c r="K9" s="32">
        <f t="shared" si="2"/>
        <v>7524</v>
      </c>
      <c r="L9" s="32">
        <f t="shared" si="3"/>
        <v>9355.96907351592</v>
      </c>
      <c r="M9" s="32">
        <v>713954</v>
      </c>
      <c r="N9" s="34" t="s">
        <v>22</v>
      </c>
      <c r="O9" s="35" t="s">
        <v>23</v>
      </c>
    </row>
    <row r="10" s="3" customFormat="1" ht="28" customHeight="1" spans="1:15">
      <c r="A10" s="14">
        <v>5</v>
      </c>
      <c r="B10" s="19" t="s">
        <v>19</v>
      </c>
      <c r="C10" s="19">
        <v>1901</v>
      </c>
      <c r="D10" s="14" t="str">
        <f t="shared" si="0"/>
        <v>8-1栋1901</v>
      </c>
      <c r="E10" s="15" t="s">
        <v>27</v>
      </c>
      <c r="F10" s="20" t="s">
        <v>21</v>
      </c>
      <c r="G10" s="17">
        <v>2.9</v>
      </c>
      <c r="H10" s="18">
        <v>94.89</v>
      </c>
      <c r="I10" s="17">
        <f t="shared" si="1"/>
        <v>18.58</v>
      </c>
      <c r="J10" s="18">
        <v>76.31</v>
      </c>
      <c r="K10" s="32">
        <f t="shared" si="2"/>
        <v>7462</v>
      </c>
      <c r="L10" s="32">
        <f t="shared" si="3"/>
        <v>9279.1639365745</v>
      </c>
      <c r="M10" s="32">
        <v>708093</v>
      </c>
      <c r="N10" s="34" t="s">
        <v>22</v>
      </c>
      <c r="O10" s="35" t="s">
        <v>23</v>
      </c>
    </row>
    <row r="11" s="3" customFormat="1" ht="28" customHeight="1" spans="1:15">
      <c r="A11" s="14">
        <v>6</v>
      </c>
      <c r="B11" s="19" t="s">
        <v>19</v>
      </c>
      <c r="C11" s="19">
        <v>1601</v>
      </c>
      <c r="D11" s="14" t="str">
        <f t="shared" si="0"/>
        <v>8-1栋1601</v>
      </c>
      <c r="E11" s="15" t="s">
        <v>28</v>
      </c>
      <c r="F11" s="20" t="s">
        <v>21</v>
      </c>
      <c r="G11" s="17">
        <v>2.9</v>
      </c>
      <c r="H11" s="18">
        <v>94.89</v>
      </c>
      <c r="I11" s="17">
        <f t="shared" si="1"/>
        <v>18.58</v>
      </c>
      <c r="J11" s="18">
        <v>76.31</v>
      </c>
      <c r="K11" s="32">
        <f t="shared" si="2"/>
        <v>6791</v>
      </c>
      <c r="L11" s="32">
        <f t="shared" si="3"/>
        <v>8444.59441750753</v>
      </c>
      <c r="M11" s="32">
        <v>644407</v>
      </c>
      <c r="N11" s="34" t="s">
        <v>22</v>
      </c>
      <c r="O11" s="35" t="s">
        <v>23</v>
      </c>
    </row>
    <row r="12" s="3" customFormat="1" ht="28" customHeight="1" spans="1:15">
      <c r="A12" s="14">
        <v>7</v>
      </c>
      <c r="B12" s="19" t="s">
        <v>19</v>
      </c>
      <c r="C12" s="19">
        <v>701</v>
      </c>
      <c r="D12" s="14" t="str">
        <f t="shared" si="0"/>
        <v>8-1栋701</v>
      </c>
      <c r="E12" s="15" t="s">
        <v>29</v>
      </c>
      <c r="F12" s="20" t="s">
        <v>21</v>
      </c>
      <c r="G12" s="17">
        <v>2.9</v>
      </c>
      <c r="H12" s="18">
        <v>94.89</v>
      </c>
      <c r="I12" s="17">
        <f t="shared" ref="I12:I24" si="4">H12-J12</f>
        <v>18.58</v>
      </c>
      <c r="J12" s="18">
        <v>76.31</v>
      </c>
      <c r="K12" s="32">
        <f t="shared" si="2"/>
        <v>6737</v>
      </c>
      <c r="L12" s="32">
        <f t="shared" ref="L12:L22" si="5">M12/J12</f>
        <v>8377.44135762023</v>
      </c>
      <c r="M12" s="32">
        <v>639282.55</v>
      </c>
      <c r="N12" s="34" t="s">
        <v>22</v>
      </c>
      <c r="O12" s="35" t="s">
        <v>23</v>
      </c>
    </row>
    <row r="13" s="3" customFormat="1" ht="28" customHeight="1" spans="1:15">
      <c r="A13" s="14">
        <v>8</v>
      </c>
      <c r="B13" s="19" t="s">
        <v>19</v>
      </c>
      <c r="C13" s="19">
        <v>601</v>
      </c>
      <c r="D13" s="14" t="str">
        <f t="shared" si="0"/>
        <v>8-1栋601</v>
      </c>
      <c r="E13" s="15" t="s">
        <v>30</v>
      </c>
      <c r="F13" s="20" t="s">
        <v>21</v>
      </c>
      <c r="G13" s="17">
        <v>2.9</v>
      </c>
      <c r="H13" s="18">
        <v>94.89</v>
      </c>
      <c r="I13" s="17">
        <f t="shared" si="4"/>
        <v>18.58</v>
      </c>
      <c r="J13" s="18">
        <v>76.31</v>
      </c>
      <c r="K13" s="32">
        <f t="shared" si="2"/>
        <v>6708</v>
      </c>
      <c r="L13" s="32">
        <f t="shared" si="5"/>
        <v>8340.94024374263</v>
      </c>
      <c r="M13" s="32">
        <v>636497.15</v>
      </c>
      <c r="N13" s="34" t="s">
        <v>22</v>
      </c>
      <c r="O13" s="35" t="s">
        <v>23</v>
      </c>
    </row>
    <row r="14" s="3" customFormat="1" ht="28" customHeight="1" spans="1:15">
      <c r="A14" s="14">
        <v>9</v>
      </c>
      <c r="B14" s="19" t="s">
        <v>19</v>
      </c>
      <c r="C14" s="19">
        <v>2602</v>
      </c>
      <c r="D14" s="14" t="str">
        <f t="shared" si="0"/>
        <v>8-1栋2602</v>
      </c>
      <c r="E14" s="15" t="s">
        <v>31</v>
      </c>
      <c r="F14" s="20" t="s">
        <v>21</v>
      </c>
      <c r="G14" s="17">
        <v>2.9</v>
      </c>
      <c r="H14" s="18">
        <v>94.89</v>
      </c>
      <c r="I14" s="17">
        <f t="shared" si="4"/>
        <v>18.58</v>
      </c>
      <c r="J14" s="18">
        <v>76.31</v>
      </c>
      <c r="K14" s="32">
        <f t="shared" si="2"/>
        <v>5979</v>
      </c>
      <c r="L14" s="32">
        <f t="shared" si="5"/>
        <v>7434.70056349102</v>
      </c>
      <c r="M14" s="32">
        <v>567342</v>
      </c>
      <c r="N14" s="34" t="s">
        <v>22</v>
      </c>
      <c r="O14" s="35" t="s">
        <v>23</v>
      </c>
    </row>
    <row r="15" s="3" customFormat="1" ht="28" customHeight="1" spans="1:15">
      <c r="A15" s="14">
        <v>10</v>
      </c>
      <c r="B15" s="19" t="s">
        <v>19</v>
      </c>
      <c r="C15" s="19">
        <v>2502</v>
      </c>
      <c r="D15" s="14" t="str">
        <f t="shared" si="0"/>
        <v>8-1栋2502</v>
      </c>
      <c r="E15" s="15" t="s">
        <v>20</v>
      </c>
      <c r="F15" s="20" t="s">
        <v>21</v>
      </c>
      <c r="G15" s="17">
        <v>2.9</v>
      </c>
      <c r="H15" s="18">
        <v>94.89</v>
      </c>
      <c r="I15" s="17">
        <f t="shared" si="4"/>
        <v>18.58</v>
      </c>
      <c r="J15" s="18">
        <v>76.31</v>
      </c>
      <c r="K15" s="32">
        <f t="shared" si="2"/>
        <v>7134</v>
      </c>
      <c r="L15" s="32">
        <f t="shared" si="5"/>
        <v>8871.19643559167</v>
      </c>
      <c r="M15" s="32">
        <v>676961</v>
      </c>
      <c r="N15" s="34" t="s">
        <v>22</v>
      </c>
      <c r="O15" s="35" t="s">
        <v>23</v>
      </c>
    </row>
    <row r="16" s="3" customFormat="1" ht="28" customHeight="1" spans="1:15">
      <c r="A16" s="14">
        <v>11</v>
      </c>
      <c r="B16" s="19" t="s">
        <v>19</v>
      </c>
      <c r="C16" s="19">
        <v>2402</v>
      </c>
      <c r="D16" s="14" t="str">
        <f t="shared" ref="D16:D22" si="6">B16&amp;C16</f>
        <v>8-1栋2402</v>
      </c>
      <c r="E16" s="15" t="s">
        <v>24</v>
      </c>
      <c r="F16" s="20" t="s">
        <v>21</v>
      </c>
      <c r="G16" s="17">
        <v>2.9</v>
      </c>
      <c r="H16" s="18">
        <v>94.89</v>
      </c>
      <c r="I16" s="17">
        <f t="shared" si="4"/>
        <v>18.58</v>
      </c>
      <c r="J16" s="18">
        <v>76.31</v>
      </c>
      <c r="K16" s="32">
        <f t="shared" si="2"/>
        <v>6971</v>
      </c>
      <c r="L16" s="32">
        <f t="shared" si="5"/>
        <v>8668.71969597694</v>
      </c>
      <c r="M16" s="32">
        <v>661510</v>
      </c>
      <c r="N16" s="34" t="s">
        <v>22</v>
      </c>
      <c r="O16" s="35" t="s">
        <v>23</v>
      </c>
    </row>
    <row r="17" s="3" customFormat="1" ht="28" customHeight="1" spans="1:15">
      <c r="A17" s="14">
        <v>12</v>
      </c>
      <c r="B17" s="19" t="s">
        <v>19</v>
      </c>
      <c r="C17" s="19">
        <v>2202</v>
      </c>
      <c r="D17" s="14" t="str">
        <f t="shared" si="6"/>
        <v>8-1栋2202</v>
      </c>
      <c r="E17" s="15" t="s">
        <v>25</v>
      </c>
      <c r="F17" s="20" t="s">
        <v>21</v>
      </c>
      <c r="G17" s="17">
        <v>2.9</v>
      </c>
      <c r="H17" s="18">
        <v>94.89</v>
      </c>
      <c r="I17" s="17">
        <f t="shared" si="4"/>
        <v>18.58</v>
      </c>
      <c r="J17" s="18">
        <v>76.31</v>
      </c>
      <c r="K17" s="32">
        <f t="shared" si="2"/>
        <v>7812</v>
      </c>
      <c r="L17" s="32">
        <f t="shared" si="5"/>
        <v>9714.40178220417</v>
      </c>
      <c r="M17" s="32">
        <v>741306</v>
      </c>
      <c r="N17" s="34" t="s">
        <v>22</v>
      </c>
      <c r="O17" s="35" t="s">
        <v>23</v>
      </c>
    </row>
    <row r="18" s="3" customFormat="1" ht="28" customHeight="1" spans="1:15">
      <c r="A18" s="14">
        <v>13</v>
      </c>
      <c r="B18" s="19" t="s">
        <v>19</v>
      </c>
      <c r="C18" s="19">
        <v>2102</v>
      </c>
      <c r="D18" s="14" t="str">
        <f t="shared" si="6"/>
        <v>8-1栋2102</v>
      </c>
      <c r="E18" s="15" t="s">
        <v>26</v>
      </c>
      <c r="F18" s="20" t="s">
        <v>21</v>
      </c>
      <c r="G18" s="17">
        <v>2.9</v>
      </c>
      <c r="H18" s="18">
        <v>94.89</v>
      </c>
      <c r="I18" s="17">
        <f t="shared" si="4"/>
        <v>18.58</v>
      </c>
      <c r="J18" s="18">
        <v>76.31</v>
      </c>
      <c r="K18" s="32">
        <f t="shared" si="2"/>
        <v>7267</v>
      </c>
      <c r="L18" s="32">
        <f t="shared" si="5"/>
        <v>9035.958589962</v>
      </c>
      <c r="M18" s="32">
        <v>689534</v>
      </c>
      <c r="N18" s="34" t="s">
        <v>22</v>
      </c>
      <c r="O18" s="35" t="s">
        <v>23</v>
      </c>
    </row>
    <row r="19" s="3" customFormat="1" ht="28" customHeight="1" spans="1:15">
      <c r="A19" s="14">
        <v>14</v>
      </c>
      <c r="B19" s="19" t="s">
        <v>19</v>
      </c>
      <c r="C19" s="19">
        <v>1902</v>
      </c>
      <c r="D19" s="14" t="str">
        <f t="shared" si="6"/>
        <v>8-1栋1902</v>
      </c>
      <c r="E19" s="15" t="s">
        <v>27</v>
      </c>
      <c r="F19" s="20" t="s">
        <v>21</v>
      </c>
      <c r="G19" s="17">
        <v>2.9</v>
      </c>
      <c r="H19" s="18">
        <v>94.89</v>
      </c>
      <c r="I19" s="17">
        <f t="shared" si="4"/>
        <v>18.58</v>
      </c>
      <c r="J19" s="18">
        <v>76.31</v>
      </c>
      <c r="K19" s="32">
        <f t="shared" si="2"/>
        <v>7205</v>
      </c>
      <c r="L19" s="32">
        <f t="shared" si="5"/>
        <v>8959.12724413576</v>
      </c>
      <c r="M19" s="32">
        <v>683671</v>
      </c>
      <c r="N19" s="34" t="s">
        <v>22</v>
      </c>
      <c r="O19" s="35" t="s">
        <v>23</v>
      </c>
    </row>
    <row r="20" s="3" customFormat="1" ht="28" customHeight="1" spans="1:15">
      <c r="A20" s="14">
        <v>15</v>
      </c>
      <c r="B20" s="19" t="s">
        <v>19</v>
      </c>
      <c r="C20" s="19">
        <v>1502</v>
      </c>
      <c r="D20" s="14" t="str">
        <f t="shared" si="6"/>
        <v>8-1栋1502</v>
      </c>
      <c r="E20" s="15" t="s">
        <v>32</v>
      </c>
      <c r="F20" s="20" t="s">
        <v>21</v>
      </c>
      <c r="G20" s="17">
        <v>2.9</v>
      </c>
      <c r="H20" s="18">
        <v>94.89</v>
      </c>
      <c r="I20" s="17">
        <f t="shared" si="4"/>
        <v>18.58</v>
      </c>
      <c r="J20" s="18">
        <v>76.31</v>
      </c>
      <c r="K20" s="32">
        <f t="shared" si="2"/>
        <v>7081</v>
      </c>
      <c r="L20" s="32">
        <f t="shared" si="5"/>
        <v>8805.53007469532</v>
      </c>
      <c r="M20" s="32">
        <v>671950</v>
      </c>
      <c r="N20" s="34" t="s">
        <v>22</v>
      </c>
      <c r="O20" s="35" t="s">
        <v>23</v>
      </c>
    </row>
    <row r="21" s="3" customFormat="1" ht="28" customHeight="1" spans="1:15">
      <c r="A21" s="14">
        <v>16</v>
      </c>
      <c r="B21" s="19" t="s">
        <v>19</v>
      </c>
      <c r="C21" s="19">
        <v>1302</v>
      </c>
      <c r="D21" s="14" t="str">
        <f t="shared" si="6"/>
        <v>8-1栋1302</v>
      </c>
      <c r="E21" s="15" t="s">
        <v>33</v>
      </c>
      <c r="F21" s="20" t="s">
        <v>21</v>
      </c>
      <c r="G21" s="17">
        <v>2.9</v>
      </c>
      <c r="H21" s="18">
        <v>94.89</v>
      </c>
      <c r="I21" s="17">
        <f t="shared" si="4"/>
        <v>18.58</v>
      </c>
      <c r="J21" s="18">
        <v>76.31</v>
      </c>
      <c r="K21" s="32">
        <f t="shared" si="2"/>
        <v>6598</v>
      </c>
      <c r="L21" s="32">
        <f t="shared" si="5"/>
        <v>8205.01375966453</v>
      </c>
      <c r="M21" s="32">
        <v>626124.6</v>
      </c>
      <c r="N21" s="34" t="s">
        <v>22</v>
      </c>
      <c r="O21" s="35" t="s">
        <v>23</v>
      </c>
    </row>
    <row r="22" s="3" customFormat="1" ht="28" customHeight="1" spans="1:15">
      <c r="A22" s="14">
        <v>17</v>
      </c>
      <c r="B22" s="19" t="s">
        <v>19</v>
      </c>
      <c r="C22" s="19">
        <v>202</v>
      </c>
      <c r="D22" s="14" t="str">
        <f t="shared" ref="D22:D27" si="7">B22&amp;C22</f>
        <v>8-1栋202</v>
      </c>
      <c r="E22" s="15" t="s">
        <v>34</v>
      </c>
      <c r="F22" s="20" t="s">
        <v>21</v>
      </c>
      <c r="G22" s="17">
        <v>2.9</v>
      </c>
      <c r="H22" s="18">
        <v>94.89</v>
      </c>
      <c r="I22" s="17">
        <f t="shared" si="4"/>
        <v>18.58</v>
      </c>
      <c r="J22" s="18">
        <v>76.31</v>
      </c>
      <c r="K22" s="32">
        <f t="shared" si="2"/>
        <v>6165</v>
      </c>
      <c r="L22" s="32">
        <f t="shared" si="5"/>
        <v>7666.28226968942</v>
      </c>
      <c r="M22" s="32">
        <v>585014</v>
      </c>
      <c r="N22" s="34" t="s">
        <v>22</v>
      </c>
      <c r="O22" s="35" t="s">
        <v>23</v>
      </c>
    </row>
    <row r="23" s="3" customFormat="1" ht="28" customHeight="1" spans="1:15">
      <c r="A23" s="14">
        <v>18</v>
      </c>
      <c r="B23" s="19" t="s">
        <v>19</v>
      </c>
      <c r="C23" s="19">
        <v>2603</v>
      </c>
      <c r="D23" s="14" t="str">
        <f t="shared" si="7"/>
        <v>8-1栋2603</v>
      </c>
      <c r="E23" s="15" t="s">
        <v>31</v>
      </c>
      <c r="F23" s="14" t="s">
        <v>21</v>
      </c>
      <c r="G23" s="17">
        <v>2.9</v>
      </c>
      <c r="H23" s="18">
        <v>114.35</v>
      </c>
      <c r="I23" s="17">
        <f t="shared" si="4"/>
        <v>22.39</v>
      </c>
      <c r="J23" s="18">
        <v>91.96</v>
      </c>
      <c r="K23" s="32">
        <f t="shared" si="2"/>
        <v>6320</v>
      </c>
      <c r="L23" s="32">
        <f t="shared" ref="L23:L35" si="8">M23/J23</f>
        <v>7858.25358851675</v>
      </c>
      <c r="M23" s="32">
        <v>722645</v>
      </c>
      <c r="N23" s="34" t="s">
        <v>22</v>
      </c>
      <c r="O23" s="35" t="s">
        <v>23</v>
      </c>
    </row>
    <row r="24" s="3" customFormat="1" ht="28" customHeight="1" spans="1:15">
      <c r="A24" s="14">
        <v>19</v>
      </c>
      <c r="B24" s="19" t="s">
        <v>19</v>
      </c>
      <c r="C24" s="19">
        <v>2503</v>
      </c>
      <c r="D24" s="14" t="str">
        <f t="shared" si="7"/>
        <v>8-1栋2503</v>
      </c>
      <c r="E24" s="15" t="s">
        <v>20</v>
      </c>
      <c r="F24" s="14" t="s">
        <v>21</v>
      </c>
      <c r="G24" s="17">
        <v>2.9</v>
      </c>
      <c r="H24" s="18">
        <v>114.35</v>
      </c>
      <c r="I24" s="17">
        <f t="shared" si="4"/>
        <v>22.39</v>
      </c>
      <c r="J24" s="18">
        <v>91.96</v>
      </c>
      <c r="K24" s="32">
        <f t="shared" si="2"/>
        <v>6992</v>
      </c>
      <c r="L24" s="32">
        <f t="shared" si="8"/>
        <v>8694.82622879513</v>
      </c>
      <c r="M24" s="32">
        <v>799576.22</v>
      </c>
      <c r="N24" s="34" t="s">
        <v>22</v>
      </c>
      <c r="O24" s="35" t="s">
        <v>23</v>
      </c>
    </row>
    <row r="25" s="3" customFormat="1" ht="28" customHeight="1" spans="1:15">
      <c r="A25" s="14">
        <v>20</v>
      </c>
      <c r="B25" s="19" t="s">
        <v>19</v>
      </c>
      <c r="C25" s="19">
        <v>2403</v>
      </c>
      <c r="D25" s="14" t="str">
        <f t="shared" si="7"/>
        <v>8-1栋2403</v>
      </c>
      <c r="E25" s="15" t="s">
        <v>24</v>
      </c>
      <c r="F25" s="14" t="s">
        <v>21</v>
      </c>
      <c r="G25" s="17">
        <v>2.9</v>
      </c>
      <c r="H25" s="18">
        <v>114.35</v>
      </c>
      <c r="I25" s="17">
        <f t="shared" ref="I25:I35" si="9">H25-J25</f>
        <v>22.39</v>
      </c>
      <c r="J25" s="18">
        <v>91.96</v>
      </c>
      <c r="K25" s="32">
        <f t="shared" si="2"/>
        <v>7272</v>
      </c>
      <c r="L25" s="32">
        <f t="shared" si="8"/>
        <v>9042.44236624619</v>
      </c>
      <c r="M25" s="32">
        <v>831543</v>
      </c>
      <c r="N25" s="34" t="s">
        <v>22</v>
      </c>
      <c r="O25" s="35" t="s">
        <v>23</v>
      </c>
    </row>
    <row r="26" s="3" customFormat="1" ht="28" customHeight="1" spans="1:15">
      <c r="A26" s="14">
        <v>21</v>
      </c>
      <c r="B26" s="19" t="s">
        <v>19</v>
      </c>
      <c r="C26" s="19">
        <v>2303</v>
      </c>
      <c r="D26" s="14" t="str">
        <f t="shared" si="7"/>
        <v>8-1栋2303</v>
      </c>
      <c r="E26" s="15" t="s">
        <v>35</v>
      </c>
      <c r="F26" s="14" t="s">
        <v>21</v>
      </c>
      <c r="G26" s="17">
        <v>2.9</v>
      </c>
      <c r="H26" s="18">
        <v>114.35</v>
      </c>
      <c r="I26" s="17">
        <f t="shared" si="9"/>
        <v>22.39</v>
      </c>
      <c r="J26" s="18">
        <v>91.96</v>
      </c>
      <c r="K26" s="32">
        <f t="shared" si="2"/>
        <v>6940</v>
      </c>
      <c r="L26" s="32">
        <f t="shared" si="8"/>
        <v>8629.85624184428</v>
      </c>
      <c r="M26" s="32">
        <v>793601.58</v>
      </c>
      <c r="N26" s="34" t="s">
        <v>22</v>
      </c>
      <c r="O26" s="35" t="s">
        <v>23</v>
      </c>
    </row>
    <row r="27" s="3" customFormat="1" ht="28" customHeight="1" spans="1:15">
      <c r="A27" s="14">
        <v>22</v>
      </c>
      <c r="B27" s="19" t="s">
        <v>19</v>
      </c>
      <c r="C27" s="19">
        <v>2203</v>
      </c>
      <c r="D27" s="14" t="str">
        <f t="shared" si="7"/>
        <v>8-1栋2203</v>
      </c>
      <c r="E27" s="15" t="s">
        <v>25</v>
      </c>
      <c r="F27" s="14" t="s">
        <v>21</v>
      </c>
      <c r="G27" s="17">
        <v>2.9</v>
      </c>
      <c r="H27" s="18">
        <v>114.35</v>
      </c>
      <c r="I27" s="17">
        <f t="shared" si="9"/>
        <v>22.39</v>
      </c>
      <c r="J27" s="18">
        <v>91.96</v>
      </c>
      <c r="K27" s="32">
        <f t="shared" si="2"/>
        <v>6914</v>
      </c>
      <c r="L27" s="32">
        <f t="shared" si="8"/>
        <v>8597.36102653328</v>
      </c>
      <c r="M27" s="32">
        <v>790613.32</v>
      </c>
      <c r="N27" s="34" t="s">
        <v>22</v>
      </c>
      <c r="O27" s="35" t="s">
        <v>23</v>
      </c>
    </row>
    <row r="28" s="3" customFormat="1" ht="28" customHeight="1" spans="1:15">
      <c r="A28" s="14">
        <v>23</v>
      </c>
      <c r="B28" s="19" t="s">
        <v>19</v>
      </c>
      <c r="C28" s="19">
        <v>2103</v>
      </c>
      <c r="D28" s="14" t="str">
        <f t="shared" ref="D28:D35" si="10">B28&amp;C28</f>
        <v>8-1栋2103</v>
      </c>
      <c r="E28" s="15" t="s">
        <v>26</v>
      </c>
      <c r="F28" s="14" t="s">
        <v>21</v>
      </c>
      <c r="G28" s="17">
        <v>2.9</v>
      </c>
      <c r="H28" s="18">
        <v>114.35</v>
      </c>
      <c r="I28" s="17">
        <f t="shared" si="9"/>
        <v>22.39</v>
      </c>
      <c r="J28" s="18">
        <v>91.96</v>
      </c>
      <c r="K28" s="32">
        <f t="shared" si="2"/>
        <v>7050</v>
      </c>
      <c r="L28" s="32">
        <f t="shared" si="8"/>
        <v>8766.53979991301</v>
      </c>
      <c r="M28" s="32">
        <v>806171</v>
      </c>
      <c r="N28" s="34" t="s">
        <v>22</v>
      </c>
      <c r="O28" s="35" t="s">
        <v>23</v>
      </c>
    </row>
    <row r="29" s="3" customFormat="1" ht="28" customHeight="1" spans="1:15">
      <c r="A29" s="14">
        <v>24</v>
      </c>
      <c r="B29" s="19" t="s">
        <v>19</v>
      </c>
      <c r="C29" s="19">
        <v>1903</v>
      </c>
      <c r="D29" s="14" t="str">
        <f t="shared" si="10"/>
        <v>8-1栋1903</v>
      </c>
      <c r="E29" s="15" t="s">
        <v>27</v>
      </c>
      <c r="F29" s="14" t="s">
        <v>21</v>
      </c>
      <c r="G29" s="17">
        <v>2.9</v>
      </c>
      <c r="H29" s="18">
        <v>114.35</v>
      </c>
      <c r="I29" s="17">
        <f t="shared" si="9"/>
        <v>22.39</v>
      </c>
      <c r="J29" s="18">
        <v>91.96</v>
      </c>
      <c r="K29" s="32">
        <f t="shared" si="2"/>
        <v>6991</v>
      </c>
      <c r="L29" s="32">
        <f t="shared" si="8"/>
        <v>8693.5624184428</v>
      </c>
      <c r="M29" s="32">
        <v>799460</v>
      </c>
      <c r="N29" s="34" t="s">
        <v>22</v>
      </c>
      <c r="O29" s="35" t="s">
        <v>23</v>
      </c>
    </row>
    <row r="30" s="3" customFormat="1" ht="28" customHeight="1" spans="1:15">
      <c r="A30" s="14">
        <v>25</v>
      </c>
      <c r="B30" s="19" t="s">
        <v>19</v>
      </c>
      <c r="C30" s="19">
        <v>1803</v>
      </c>
      <c r="D30" s="14" t="str">
        <f t="shared" si="10"/>
        <v>8-1栋1803</v>
      </c>
      <c r="E30" s="15" t="s">
        <v>36</v>
      </c>
      <c r="F30" s="14" t="s">
        <v>21</v>
      </c>
      <c r="G30" s="17">
        <v>2.9</v>
      </c>
      <c r="H30" s="18">
        <v>114.35</v>
      </c>
      <c r="I30" s="17">
        <f t="shared" si="9"/>
        <v>22.39</v>
      </c>
      <c r="J30" s="18">
        <v>91.96</v>
      </c>
      <c r="K30" s="32">
        <f t="shared" si="2"/>
        <v>6815</v>
      </c>
      <c r="L30" s="32">
        <f t="shared" si="8"/>
        <v>8474.68464549804</v>
      </c>
      <c r="M30" s="32">
        <v>779332</v>
      </c>
      <c r="N30" s="34" t="s">
        <v>22</v>
      </c>
      <c r="O30" s="35" t="s">
        <v>23</v>
      </c>
    </row>
    <row r="31" s="3" customFormat="1" ht="28" customHeight="1" spans="1:15">
      <c r="A31" s="14">
        <v>26</v>
      </c>
      <c r="B31" s="19" t="s">
        <v>19</v>
      </c>
      <c r="C31" s="19">
        <v>1703</v>
      </c>
      <c r="D31" s="14" t="str">
        <f t="shared" si="10"/>
        <v>8-1栋1703</v>
      </c>
      <c r="E31" s="15" t="s">
        <v>37</v>
      </c>
      <c r="F31" s="14" t="s">
        <v>21</v>
      </c>
      <c r="G31" s="17">
        <v>2.9</v>
      </c>
      <c r="H31" s="18">
        <v>114.35</v>
      </c>
      <c r="I31" s="17">
        <f t="shared" si="9"/>
        <v>22.39</v>
      </c>
      <c r="J31" s="18">
        <v>91.96</v>
      </c>
      <c r="K31" s="32">
        <f t="shared" si="2"/>
        <v>6933</v>
      </c>
      <c r="L31" s="32">
        <f t="shared" si="8"/>
        <v>8620.59591126577</v>
      </c>
      <c r="M31" s="32">
        <v>792750</v>
      </c>
      <c r="N31" s="34" t="s">
        <v>22</v>
      </c>
      <c r="O31" s="35" t="s">
        <v>23</v>
      </c>
    </row>
    <row r="32" s="3" customFormat="1" ht="28" customHeight="1" spans="1:15">
      <c r="A32" s="14">
        <v>27</v>
      </c>
      <c r="B32" s="19" t="s">
        <v>19</v>
      </c>
      <c r="C32" s="19">
        <v>1503</v>
      </c>
      <c r="D32" s="14" t="str">
        <f t="shared" si="10"/>
        <v>8-1栋1503</v>
      </c>
      <c r="E32" s="15" t="s">
        <v>32</v>
      </c>
      <c r="F32" s="14" t="s">
        <v>21</v>
      </c>
      <c r="G32" s="17">
        <v>2.9</v>
      </c>
      <c r="H32" s="18">
        <v>114.35</v>
      </c>
      <c r="I32" s="17">
        <f t="shared" si="9"/>
        <v>22.39</v>
      </c>
      <c r="J32" s="18">
        <v>91.96</v>
      </c>
      <c r="K32" s="32">
        <f t="shared" si="2"/>
        <v>6874</v>
      </c>
      <c r="L32" s="32">
        <f t="shared" si="8"/>
        <v>8547.62940408874</v>
      </c>
      <c r="M32" s="32">
        <v>786040</v>
      </c>
      <c r="N32" s="34" t="s">
        <v>22</v>
      </c>
      <c r="O32" s="35" t="s">
        <v>23</v>
      </c>
    </row>
    <row r="33" s="3" customFormat="1" ht="28" customHeight="1" spans="1:15">
      <c r="A33" s="14">
        <v>28</v>
      </c>
      <c r="B33" s="19" t="s">
        <v>19</v>
      </c>
      <c r="C33" s="19">
        <v>1403</v>
      </c>
      <c r="D33" s="14" t="str">
        <f t="shared" si="10"/>
        <v>8-1栋1403</v>
      </c>
      <c r="E33" s="15" t="s">
        <v>38</v>
      </c>
      <c r="F33" s="14" t="s">
        <v>21</v>
      </c>
      <c r="G33" s="17">
        <v>2.9</v>
      </c>
      <c r="H33" s="18">
        <v>114.35</v>
      </c>
      <c r="I33" s="17">
        <f t="shared" si="9"/>
        <v>22.39</v>
      </c>
      <c r="J33" s="18">
        <v>91.96</v>
      </c>
      <c r="K33" s="32">
        <f t="shared" si="2"/>
        <v>6419</v>
      </c>
      <c r="L33" s="32">
        <f t="shared" si="8"/>
        <v>7981.72031317964</v>
      </c>
      <c r="M33" s="32">
        <v>733999</v>
      </c>
      <c r="N33" s="34" t="s">
        <v>22</v>
      </c>
      <c r="O33" s="35" t="s">
        <v>23</v>
      </c>
    </row>
    <row r="34" s="3" customFormat="1" ht="28" customHeight="1" spans="1:15">
      <c r="A34" s="14">
        <v>29</v>
      </c>
      <c r="B34" s="19" t="s">
        <v>19</v>
      </c>
      <c r="C34" s="19">
        <v>803</v>
      </c>
      <c r="D34" s="14" t="str">
        <f t="shared" si="10"/>
        <v>8-1栋803</v>
      </c>
      <c r="E34" s="15" t="s">
        <v>39</v>
      </c>
      <c r="F34" s="14" t="s">
        <v>21</v>
      </c>
      <c r="G34" s="17">
        <v>2.9</v>
      </c>
      <c r="H34" s="18">
        <v>114.35</v>
      </c>
      <c r="I34" s="17">
        <f t="shared" si="9"/>
        <v>22.39</v>
      </c>
      <c r="J34" s="18">
        <v>91.96</v>
      </c>
      <c r="K34" s="32">
        <f t="shared" si="2"/>
        <v>6669</v>
      </c>
      <c r="L34" s="32">
        <f t="shared" si="8"/>
        <v>8292.25750326229</v>
      </c>
      <c r="M34" s="32">
        <v>762556</v>
      </c>
      <c r="N34" s="34" t="s">
        <v>22</v>
      </c>
      <c r="O34" s="35" t="s">
        <v>23</v>
      </c>
    </row>
    <row r="35" s="3" customFormat="1" ht="28" customHeight="1" spans="1:15">
      <c r="A35" s="14">
        <v>30</v>
      </c>
      <c r="B35" s="19" t="s">
        <v>19</v>
      </c>
      <c r="C35" s="19">
        <v>603</v>
      </c>
      <c r="D35" s="14" t="str">
        <f t="shared" si="10"/>
        <v>8-1栋603</v>
      </c>
      <c r="E35" s="15" t="s">
        <v>30</v>
      </c>
      <c r="F35" s="14" t="s">
        <v>21</v>
      </c>
      <c r="G35" s="17">
        <v>2.9</v>
      </c>
      <c r="H35" s="18">
        <v>114.35</v>
      </c>
      <c r="I35" s="17">
        <f t="shared" si="9"/>
        <v>22.39</v>
      </c>
      <c r="J35" s="18">
        <v>91.96</v>
      </c>
      <c r="K35" s="32">
        <f t="shared" si="2"/>
        <v>6610</v>
      </c>
      <c r="L35" s="32">
        <f t="shared" si="8"/>
        <v>8219.30187037843</v>
      </c>
      <c r="M35" s="32">
        <v>755847</v>
      </c>
      <c r="N35" s="34" t="s">
        <v>22</v>
      </c>
      <c r="O35" s="35" t="s">
        <v>23</v>
      </c>
    </row>
    <row r="36" s="3" customFormat="1" ht="28" customHeight="1" spans="1:15">
      <c r="A36" s="14">
        <v>31</v>
      </c>
      <c r="B36" s="19" t="s">
        <v>19</v>
      </c>
      <c r="C36" s="19">
        <v>403</v>
      </c>
      <c r="D36" s="14" t="str">
        <f t="shared" ref="D36:D43" si="11">B36&amp;C36</f>
        <v>8-1栋403</v>
      </c>
      <c r="E36" s="15" t="s">
        <v>40</v>
      </c>
      <c r="F36" s="14" t="s">
        <v>21</v>
      </c>
      <c r="G36" s="17">
        <v>2.9</v>
      </c>
      <c r="H36" s="18">
        <v>114.35</v>
      </c>
      <c r="I36" s="17">
        <f t="shared" ref="I36:I52" si="12">H36-J36</f>
        <v>22.39</v>
      </c>
      <c r="J36" s="18">
        <v>91.96</v>
      </c>
      <c r="K36" s="32">
        <f t="shared" si="2"/>
        <v>6405</v>
      </c>
      <c r="L36" s="32">
        <f t="shared" ref="L36:L43" si="13">M36/J36</f>
        <v>7963.92996955198</v>
      </c>
      <c r="M36" s="32">
        <v>732363</v>
      </c>
      <c r="N36" s="34" t="s">
        <v>22</v>
      </c>
      <c r="O36" s="35" t="s">
        <v>23</v>
      </c>
    </row>
    <row r="37" s="3" customFormat="1" ht="28" customHeight="1" spans="1:15">
      <c r="A37" s="14">
        <v>32</v>
      </c>
      <c r="B37" s="19" t="s">
        <v>19</v>
      </c>
      <c r="C37" s="19">
        <v>303</v>
      </c>
      <c r="D37" s="14" t="str">
        <f t="shared" si="11"/>
        <v>8-1栋303</v>
      </c>
      <c r="E37" s="15" t="s">
        <v>41</v>
      </c>
      <c r="F37" s="14" t="s">
        <v>21</v>
      </c>
      <c r="G37" s="17">
        <v>2.9</v>
      </c>
      <c r="H37" s="18">
        <v>114.35</v>
      </c>
      <c r="I37" s="17">
        <f t="shared" si="12"/>
        <v>22.39</v>
      </c>
      <c r="J37" s="18">
        <v>91.96</v>
      </c>
      <c r="K37" s="32">
        <f t="shared" si="2"/>
        <v>6326</v>
      </c>
      <c r="L37" s="32">
        <f t="shared" si="13"/>
        <v>7866.64854284472</v>
      </c>
      <c r="M37" s="32">
        <v>723417</v>
      </c>
      <c r="N37" s="34" t="s">
        <v>22</v>
      </c>
      <c r="O37" s="35" t="s">
        <v>23</v>
      </c>
    </row>
    <row r="38" s="3" customFormat="1" ht="28" customHeight="1" spans="1:15">
      <c r="A38" s="14">
        <v>33</v>
      </c>
      <c r="B38" s="19" t="s">
        <v>19</v>
      </c>
      <c r="C38" s="19">
        <v>203</v>
      </c>
      <c r="D38" s="14" t="str">
        <f t="shared" si="11"/>
        <v>8-1栋203</v>
      </c>
      <c r="E38" s="15" t="s">
        <v>34</v>
      </c>
      <c r="F38" s="14" t="s">
        <v>21</v>
      </c>
      <c r="G38" s="17">
        <v>2.9</v>
      </c>
      <c r="H38" s="18">
        <v>114.35</v>
      </c>
      <c r="I38" s="17">
        <f t="shared" si="12"/>
        <v>22.39</v>
      </c>
      <c r="J38" s="18">
        <v>91.96</v>
      </c>
      <c r="K38" s="32">
        <f t="shared" si="2"/>
        <v>6004</v>
      </c>
      <c r="L38" s="32">
        <f t="shared" si="13"/>
        <v>7465.3436276642</v>
      </c>
      <c r="M38" s="32">
        <v>686513</v>
      </c>
      <c r="N38" s="34" t="s">
        <v>22</v>
      </c>
      <c r="O38" s="35" t="s">
        <v>23</v>
      </c>
    </row>
    <row r="39" s="3" customFormat="1" ht="28" customHeight="1" spans="1:15">
      <c r="A39" s="14">
        <v>34</v>
      </c>
      <c r="B39" s="19" t="s">
        <v>19</v>
      </c>
      <c r="C39" s="19">
        <v>2504</v>
      </c>
      <c r="D39" s="14" t="str">
        <f t="shared" si="11"/>
        <v>8-1栋2504</v>
      </c>
      <c r="E39" s="15" t="s">
        <v>20</v>
      </c>
      <c r="F39" s="20" t="s">
        <v>42</v>
      </c>
      <c r="G39" s="17">
        <v>2.9</v>
      </c>
      <c r="H39" s="18">
        <v>86.56</v>
      </c>
      <c r="I39" s="17">
        <f t="shared" si="12"/>
        <v>16.95</v>
      </c>
      <c r="J39" s="18">
        <v>69.61</v>
      </c>
      <c r="K39" s="32">
        <f t="shared" si="2"/>
        <v>6767</v>
      </c>
      <c r="L39" s="32">
        <f t="shared" si="13"/>
        <v>8414.75362735239</v>
      </c>
      <c r="M39" s="32">
        <v>585751</v>
      </c>
      <c r="N39" s="34" t="s">
        <v>22</v>
      </c>
      <c r="O39" s="35" t="s">
        <v>23</v>
      </c>
    </row>
    <row r="40" s="3" customFormat="1" ht="28" customHeight="1" spans="1:15">
      <c r="A40" s="14">
        <v>35</v>
      </c>
      <c r="B40" s="19" t="s">
        <v>19</v>
      </c>
      <c r="C40" s="19">
        <v>2404</v>
      </c>
      <c r="D40" s="14" t="str">
        <f t="shared" si="11"/>
        <v>8-1栋2404</v>
      </c>
      <c r="E40" s="15" t="s">
        <v>24</v>
      </c>
      <c r="F40" s="20" t="s">
        <v>42</v>
      </c>
      <c r="G40" s="17">
        <v>2.9</v>
      </c>
      <c r="H40" s="18">
        <v>86.56</v>
      </c>
      <c r="I40" s="17">
        <f t="shared" si="12"/>
        <v>16.95</v>
      </c>
      <c r="J40" s="18">
        <v>69.61</v>
      </c>
      <c r="K40" s="32">
        <f t="shared" si="2"/>
        <v>6549</v>
      </c>
      <c r="L40" s="32">
        <f t="shared" si="13"/>
        <v>8143.52478092228</v>
      </c>
      <c r="M40" s="32">
        <v>566870.76</v>
      </c>
      <c r="N40" s="34" t="s">
        <v>22</v>
      </c>
      <c r="O40" s="35" t="s">
        <v>23</v>
      </c>
    </row>
    <row r="41" s="3" customFormat="1" ht="28" customHeight="1" spans="1:15">
      <c r="A41" s="14">
        <v>36</v>
      </c>
      <c r="B41" s="19" t="s">
        <v>19</v>
      </c>
      <c r="C41" s="19">
        <v>2304</v>
      </c>
      <c r="D41" s="14" t="str">
        <f t="shared" si="11"/>
        <v>8-1栋2304</v>
      </c>
      <c r="E41" s="15" t="s">
        <v>35</v>
      </c>
      <c r="F41" s="20" t="s">
        <v>42</v>
      </c>
      <c r="G41" s="17">
        <v>2.9</v>
      </c>
      <c r="H41" s="18">
        <v>86.56</v>
      </c>
      <c r="I41" s="17">
        <f t="shared" si="12"/>
        <v>16.95</v>
      </c>
      <c r="J41" s="18">
        <v>69.61</v>
      </c>
      <c r="K41" s="32">
        <f t="shared" si="2"/>
        <v>6711</v>
      </c>
      <c r="L41" s="32">
        <f t="shared" si="13"/>
        <v>8345.59689699756</v>
      </c>
      <c r="M41" s="32">
        <v>580937</v>
      </c>
      <c r="N41" s="34" t="s">
        <v>22</v>
      </c>
      <c r="O41" s="35" t="s">
        <v>23</v>
      </c>
    </row>
    <row r="42" s="3" customFormat="1" ht="28" customHeight="1" spans="1:15">
      <c r="A42" s="14">
        <v>37</v>
      </c>
      <c r="B42" s="19" t="s">
        <v>19</v>
      </c>
      <c r="C42" s="19">
        <v>2204</v>
      </c>
      <c r="D42" s="14" t="str">
        <f t="shared" si="11"/>
        <v>8-1栋2204</v>
      </c>
      <c r="E42" s="15" t="s">
        <v>25</v>
      </c>
      <c r="F42" s="20" t="s">
        <v>42</v>
      </c>
      <c r="G42" s="17">
        <v>2.9</v>
      </c>
      <c r="H42" s="18">
        <v>86.56</v>
      </c>
      <c r="I42" s="17">
        <f t="shared" si="12"/>
        <v>16.95</v>
      </c>
      <c r="J42" s="18">
        <v>69.61</v>
      </c>
      <c r="K42" s="32">
        <f t="shared" si="2"/>
        <v>6684</v>
      </c>
      <c r="L42" s="32">
        <f t="shared" si="13"/>
        <v>8311.04726332424</v>
      </c>
      <c r="M42" s="32">
        <v>578532</v>
      </c>
      <c r="N42" s="34" t="s">
        <v>22</v>
      </c>
      <c r="O42" s="35" t="s">
        <v>23</v>
      </c>
    </row>
    <row r="43" s="3" customFormat="1" ht="28" customHeight="1" spans="1:15">
      <c r="A43" s="14">
        <v>38</v>
      </c>
      <c r="B43" s="19" t="s">
        <v>19</v>
      </c>
      <c r="C43" s="19">
        <v>2104</v>
      </c>
      <c r="D43" s="14" t="str">
        <f t="shared" si="11"/>
        <v>8-1栋2104</v>
      </c>
      <c r="E43" s="15" t="s">
        <v>26</v>
      </c>
      <c r="F43" s="20" t="s">
        <v>42</v>
      </c>
      <c r="G43" s="17">
        <v>2.9</v>
      </c>
      <c r="H43" s="18">
        <v>86.56</v>
      </c>
      <c r="I43" s="17">
        <f t="shared" si="12"/>
        <v>16.95</v>
      </c>
      <c r="J43" s="18">
        <v>69.61</v>
      </c>
      <c r="K43" s="32">
        <f t="shared" si="2"/>
        <v>6537</v>
      </c>
      <c r="L43" s="32">
        <f t="shared" si="13"/>
        <v>8128.25743427668</v>
      </c>
      <c r="M43" s="32">
        <v>565808</v>
      </c>
      <c r="N43" s="34" t="s">
        <v>22</v>
      </c>
      <c r="O43" s="35" t="s">
        <v>23</v>
      </c>
    </row>
    <row r="44" s="3" customFormat="1" ht="28" customHeight="1" spans="1:15">
      <c r="A44" s="14">
        <v>39</v>
      </c>
      <c r="B44" s="19" t="s">
        <v>19</v>
      </c>
      <c r="C44" s="19">
        <v>1604</v>
      </c>
      <c r="D44" s="14" t="str">
        <f t="shared" ref="D44:D50" si="14">B44&amp;C44</f>
        <v>8-1栋1604</v>
      </c>
      <c r="E44" s="15" t="s">
        <v>28</v>
      </c>
      <c r="F44" s="20" t="s">
        <v>42</v>
      </c>
      <c r="G44" s="17">
        <v>2.9</v>
      </c>
      <c r="H44" s="18">
        <v>86.56</v>
      </c>
      <c r="I44" s="17">
        <f t="shared" si="12"/>
        <v>16.95</v>
      </c>
      <c r="J44" s="18">
        <v>69.61</v>
      </c>
      <c r="K44" s="32">
        <f t="shared" si="2"/>
        <v>6390</v>
      </c>
      <c r="L44" s="32">
        <f t="shared" ref="L44:L52" si="15">M44/J44</f>
        <v>7945.85548053441</v>
      </c>
      <c r="M44" s="32">
        <v>553111</v>
      </c>
      <c r="N44" s="34" t="s">
        <v>22</v>
      </c>
      <c r="O44" s="35" t="s">
        <v>23</v>
      </c>
    </row>
    <row r="45" s="3" customFormat="1" ht="28" customHeight="1" spans="1:15">
      <c r="A45" s="14">
        <v>40</v>
      </c>
      <c r="B45" s="19" t="s">
        <v>19</v>
      </c>
      <c r="C45" s="19">
        <v>704</v>
      </c>
      <c r="D45" s="14" t="str">
        <f t="shared" si="14"/>
        <v>8-1栋704</v>
      </c>
      <c r="E45" s="15" t="s">
        <v>29</v>
      </c>
      <c r="F45" s="20" t="s">
        <v>42</v>
      </c>
      <c r="G45" s="17">
        <v>2.9</v>
      </c>
      <c r="H45" s="18">
        <v>86.56</v>
      </c>
      <c r="I45" s="17">
        <f t="shared" si="12"/>
        <v>16.95</v>
      </c>
      <c r="J45" s="18">
        <v>69.61</v>
      </c>
      <c r="K45" s="32">
        <f t="shared" si="2"/>
        <v>6126</v>
      </c>
      <c r="L45" s="32">
        <f t="shared" si="15"/>
        <v>7617.48312024134</v>
      </c>
      <c r="M45" s="32">
        <v>530253</v>
      </c>
      <c r="N45" s="34" t="s">
        <v>22</v>
      </c>
      <c r="O45" s="35" t="s">
        <v>23</v>
      </c>
    </row>
    <row r="46" s="3" customFormat="1" ht="28" customHeight="1" spans="1:15">
      <c r="A46" s="14">
        <v>41</v>
      </c>
      <c r="B46" s="19" t="s">
        <v>19</v>
      </c>
      <c r="C46" s="19">
        <v>2505</v>
      </c>
      <c r="D46" s="14" t="str">
        <f t="shared" si="14"/>
        <v>8-1栋2505</v>
      </c>
      <c r="E46" s="15" t="s">
        <v>20</v>
      </c>
      <c r="F46" s="20" t="s">
        <v>42</v>
      </c>
      <c r="G46" s="17">
        <v>2.9</v>
      </c>
      <c r="H46" s="18">
        <v>86.56</v>
      </c>
      <c r="I46" s="17">
        <f t="shared" si="12"/>
        <v>16.95</v>
      </c>
      <c r="J46" s="18">
        <v>69.61</v>
      </c>
      <c r="K46" s="32">
        <f t="shared" si="2"/>
        <v>6602</v>
      </c>
      <c r="L46" s="32">
        <f t="shared" si="15"/>
        <v>8209.70693865824</v>
      </c>
      <c r="M46" s="32">
        <v>571477.7</v>
      </c>
      <c r="N46" s="34" t="s">
        <v>22</v>
      </c>
      <c r="O46" s="35" t="s">
        <v>23</v>
      </c>
    </row>
    <row r="47" s="3" customFormat="1" ht="28" customHeight="1" spans="1:15">
      <c r="A47" s="14">
        <v>42</v>
      </c>
      <c r="B47" s="19" t="s">
        <v>19</v>
      </c>
      <c r="C47" s="19">
        <v>2405</v>
      </c>
      <c r="D47" s="14" t="str">
        <f t="shared" si="14"/>
        <v>8-1栋2405</v>
      </c>
      <c r="E47" s="15" t="s">
        <v>24</v>
      </c>
      <c r="F47" s="20" t="s">
        <v>42</v>
      </c>
      <c r="G47" s="17">
        <v>2.9</v>
      </c>
      <c r="H47" s="18">
        <v>86.56</v>
      </c>
      <c r="I47" s="17">
        <f t="shared" si="12"/>
        <v>16.95</v>
      </c>
      <c r="J47" s="18">
        <v>69.61</v>
      </c>
      <c r="K47" s="32">
        <f t="shared" si="2"/>
        <v>6853</v>
      </c>
      <c r="L47" s="32">
        <f t="shared" si="15"/>
        <v>8521.39060479816</v>
      </c>
      <c r="M47" s="32">
        <v>593174</v>
      </c>
      <c r="N47" s="34" t="s">
        <v>22</v>
      </c>
      <c r="O47" s="35" t="s">
        <v>23</v>
      </c>
    </row>
    <row r="48" s="3" customFormat="1" ht="28" customHeight="1" spans="1:15">
      <c r="A48" s="14">
        <v>43</v>
      </c>
      <c r="B48" s="19" t="s">
        <v>19</v>
      </c>
      <c r="C48" s="19">
        <v>2305</v>
      </c>
      <c r="D48" s="14" t="str">
        <f t="shared" si="14"/>
        <v>8-1栋2305</v>
      </c>
      <c r="E48" s="15" t="s">
        <v>35</v>
      </c>
      <c r="F48" s="20" t="s">
        <v>42</v>
      </c>
      <c r="G48" s="17">
        <v>2.9</v>
      </c>
      <c r="H48" s="18">
        <v>86.56</v>
      </c>
      <c r="I48" s="17">
        <f t="shared" si="12"/>
        <v>16.95</v>
      </c>
      <c r="J48" s="18">
        <v>69.61</v>
      </c>
      <c r="K48" s="32">
        <f t="shared" si="2"/>
        <v>6549</v>
      </c>
      <c r="L48" s="32">
        <f t="shared" si="15"/>
        <v>8143.16017813533</v>
      </c>
      <c r="M48" s="32">
        <v>566845.38</v>
      </c>
      <c r="N48" s="34" t="s">
        <v>22</v>
      </c>
      <c r="O48" s="35" t="s">
        <v>23</v>
      </c>
    </row>
    <row r="49" s="3" customFormat="1" ht="28" customHeight="1" spans="1:15">
      <c r="A49" s="14">
        <v>44</v>
      </c>
      <c r="B49" s="19" t="s">
        <v>19</v>
      </c>
      <c r="C49" s="19">
        <v>2205</v>
      </c>
      <c r="D49" s="14" t="str">
        <f t="shared" si="14"/>
        <v>8-1栋2205</v>
      </c>
      <c r="E49" s="15" t="s">
        <v>25</v>
      </c>
      <c r="F49" s="20" t="s">
        <v>42</v>
      </c>
      <c r="G49" s="17">
        <v>2.9</v>
      </c>
      <c r="H49" s="18">
        <v>86.56</v>
      </c>
      <c r="I49" s="17">
        <f t="shared" si="12"/>
        <v>16.95</v>
      </c>
      <c r="J49" s="18">
        <v>69.61</v>
      </c>
      <c r="K49" s="32">
        <f t="shared" si="2"/>
        <v>6522</v>
      </c>
      <c r="L49" s="32">
        <f t="shared" si="15"/>
        <v>8109.90030168079</v>
      </c>
      <c r="M49" s="32">
        <v>564530.16</v>
      </c>
      <c r="N49" s="34" t="s">
        <v>22</v>
      </c>
      <c r="O49" s="35" t="s">
        <v>23</v>
      </c>
    </row>
    <row r="50" s="3" customFormat="1" ht="28" customHeight="1" spans="1:15">
      <c r="A50" s="14">
        <v>45</v>
      </c>
      <c r="B50" s="19" t="s">
        <v>19</v>
      </c>
      <c r="C50" s="19">
        <v>1905</v>
      </c>
      <c r="D50" s="14" t="str">
        <f t="shared" si="14"/>
        <v>8-1栋1905</v>
      </c>
      <c r="E50" s="15" t="s">
        <v>27</v>
      </c>
      <c r="F50" s="20" t="s">
        <v>42</v>
      </c>
      <c r="G50" s="17">
        <v>2.9</v>
      </c>
      <c r="H50" s="18">
        <v>86.56</v>
      </c>
      <c r="I50" s="17">
        <f t="shared" si="12"/>
        <v>16.95</v>
      </c>
      <c r="J50" s="18">
        <v>69.61</v>
      </c>
      <c r="K50" s="32">
        <f t="shared" si="2"/>
        <v>6576</v>
      </c>
      <c r="L50" s="32">
        <f t="shared" si="15"/>
        <v>8176.88550495618</v>
      </c>
      <c r="M50" s="32">
        <v>569193</v>
      </c>
      <c r="N50" s="34" t="s">
        <v>22</v>
      </c>
      <c r="O50" s="35" t="s">
        <v>23</v>
      </c>
    </row>
    <row r="51" s="3" customFormat="1" ht="28" customHeight="1" spans="1:15">
      <c r="A51" s="14">
        <v>46</v>
      </c>
      <c r="B51" s="19" t="s">
        <v>19</v>
      </c>
      <c r="C51" s="19">
        <v>705</v>
      </c>
      <c r="D51" s="14" t="str">
        <f t="shared" ref="D51:D59" si="16">B51&amp;C51</f>
        <v>8-1栋705</v>
      </c>
      <c r="E51" s="15" t="s">
        <v>29</v>
      </c>
      <c r="F51" s="20" t="s">
        <v>42</v>
      </c>
      <c r="G51" s="17">
        <v>2.9</v>
      </c>
      <c r="H51" s="18">
        <v>86.56</v>
      </c>
      <c r="I51" s="17">
        <f t="shared" si="12"/>
        <v>16.95</v>
      </c>
      <c r="J51" s="18">
        <v>69.61</v>
      </c>
      <c r="K51" s="32">
        <f t="shared" ref="K51:K92" si="17">ROUND(M51/H51,0)</f>
        <v>6224</v>
      </c>
      <c r="L51" s="32">
        <f t="shared" si="15"/>
        <v>7739.08921132021</v>
      </c>
      <c r="M51" s="32">
        <v>538718</v>
      </c>
      <c r="N51" s="34" t="s">
        <v>22</v>
      </c>
      <c r="O51" s="35" t="s">
        <v>23</v>
      </c>
    </row>
    <row r="52" s="3" customFormat="1" ht="28" customHeight="1" spans="1:15">
      <c r="A52" s="14">
        <v>47</v>
      </c>
      <c r="B52" s="19" t="s">
        <v>19</v>
      </c>
      <c r="C52" s="19">
        <v>305</v>
      </c>
      <c r="D52" s="14" t="str">
        <f t="shared" si="16"/>
        <v>8-1栋305</v>
      </c>
      <c r="E52" s="15" t="s">
        <v>41</v>
      </c>
      <c r="F52" s="20" t="s">
        <v>42</v>
      </c>
      <c r="G52" s="17">
        <v>2.9</v>
      </c>
      <c r="H52" s="18">
        <v>86.56</v>
      </c>
      <c r="I52" s="17">
        <f t="shared" si="12"/>
        <v>16.95</v>
      </c>
      <c r="J52" s="18">
        <v>69.61</v>
      </c>
      <c r="K52" s="32">
        <f t="shared" si="17"/>
        <v>5911</v>
      </c>
      <c r="L52" s="32">
        <f t="shared" si="15"/>
        <v>7349.94971986784</v>
      </c>
      <c r="M52" s="32">
        <v>511630</v>
      </c>
      <c r="N52" s="34" t="s">
        <v>22</v>
      </c>
      <c r="O52" s="35" t="s">
        <v>23</v>
      </c>
    </row>
    <row r="53" s="3" customFormat="1" ht="28" customHeight="1" spans="1:15">
      <c r="A53" s="14">
        <v>48</v>
      </c>
      <c r="B53" s="19" t="s">
        <v>19</v>
      </c>
      <c r="C53" s="19">
        <v>2606</v>
      </c>
      <c r="D53" s="14" t="str">
        <f t="shared" si="16"/>
        <v>8-1栋2606</v>
      </c>
      <c r="E53" s="15" t="s">
        <v>31</v>
      </c>
      <c r="F53" s="14" t="s">
        <v>21</v>
      </c>
      <c r="G53" s="17">
        <v>2.9</v>
      </c>
      <c r="H53" s="18">
        <v>114.35</v>
      </c>
      <c r="I53" s="17">
        <f t="shared" ref="I53:I64" si="18">H53-J53</f>
        <v>22.39</v>
      </c>
      <c r="J53" s="18">
        <v>91.96</v>
      </c>
      <c r="K53" s="32">
        <f t="shared" si="17"/>
        <v>6764</v>
      </c>
      <c r="L53" s="32">
        <f t="shared" ref="L53:L62" si="19">M53/J53</f>
        <v>8410.48281861679</v>
      </c>
      <c r="M53" s="32">
        <v>773428</v>
      </c>
      <c r="N53" s="34" t="s">
        <v>22</v>
      </c>
      <c r="O53" s="35" t="s">
        <v>23</v>
      </c>
    </row>
    <row r="54" s="3" customFormat="1" ht="28" customHeight="1" spans="1:15">
      <c r="A54" s="14">
        <v>49</v>
      </c>
      <c r="B54" s="19" t="s">
        <v>19</v>
      </c>
      <c r="C54" s="19">
        <v>2506</v>
      </c>
      <c r="D54" s="14" t="str">
        <f t="shared" si="16"/>
        <v>8-1栋2506</v>
      </c>
      <c r="E54" s="15" t="s">
        <v>20</v>
      </c>
      <c r="F54" s="14" t="s">
        <v>21</v>
      </c>
      <c r="G54" s="17">
        <v>2.9</v>
      </c>
      <c r="H54" s="18">
        <v>114.35</v>
      </c>
      <c r="I54" s="17">
        <f t="shared" si="18"/>
        <v>22.39</v>
      </c>
      <c r="J54" s="18">
        <v>91.96</v>
      </c>
      <c r="K54" s="32">
        <f t="shared" si="17"/>
        <v>7393</v>
      </c>
      <c r="L54" s="32">
        <f t="shared" si="19"/>
        <v>9193.33721183123</v>
      </c>
      <c r="M54" s="32">
        <v>845419.29</v>
      </c>
      <c r="N54" s="34" t="s">
        <v>22</v>
      </c>
      <c r="O54" s="35" t="s">
        <v>23</v>
      </c>
    </row>
    <row r="55" s="3" customFormat="1" ht="28" customHeight="1" spans="1:15">
      <c r="A55" s="14">
        <v>50</v>
      </c>
      <c r="B55" s="19" t="s">
        <v>19</v>
      </c>
      <c r="C55" s="19">
        <v>2406</v>
      </c>
      <c r="D55" s="14" t="str">
        <f t="shared" si="16"/>
        <v>8-1栋2406</v>
      </c>
      <c r="E55" s="15" t="s">
        <v>24</v>
      </c>
      <c r="F55" s="14" t="s">
        <v>21</v>
      </c>
      <c r="G55" s="17">
        <v>2.9</v>
      </c>
      <c r="H55" s="18">
        <v>114.35</v>
      </c>
      <c r="I55" s="17">
        <f t="shared" si="18"/>
        <v>22.39</v>
      </c>
      <c r="J55" s="18">
        <v>91.96</v>
      </c>
      <c r="K55" s="32">
        <f t="shared" si="17"/>
        <v>7385</v>
      </c>
      <c r="L55" s="32">
        <f t="shared" si="19"/>
        <v>9183.09917355372</v>
      </c>
      <c r="M55" s="32">
        <v>844477.8</v>
      </c>
      <c r="N55" s="34" t="s">
        <v>22</v>
      </c>
      <c r="O55" s="35" t="s">
        <v>23</v>
      </c>
    </row>
    <row r="56" s="3" customFormat="1" ht="28" customHeight="1" spans="1:15">
      <c r="A56" s="14">
        <v>51</v>
      </c>
      <c r="B56" s="19" t="s">
        <v>19</v>
      </c>
      <c r="C56" s="19">
        <v>2306</v>
      </c>
      <c r="D56" s="14" t="str">
        <f t="shared" si="16"/>
        <v>8-1栋2306</v>
      </c>
      <c r="E56" s="15" t="s">
        <v>35</v>
      </c>
      <c r="F56" s="14" t="s">
        <v>21</v>
      </c>
      <c r="G56" s="17">
        <v>2.9</v>
      </c>
      <c r="H56" s="18">
        <v>114.35</v>
      </c>
      <c r="I56" s="17">
        <f t="shared" si="18"/>
        <v>22.39</v>
      </c>
      <c r="J56" s="18">
        <v>91.96</v>
      </c>
      <c r="K56" s="32">
        <f t="shared" si="17"/>
        <v>7339</v>
      </c>
      <c r="L56" s="32">
        <f t="shared" si="19"/>
        <v>9125.47836015659</v>
      </c>
      <c r="M56" s="32">
        <v>839178.99</v>
      </c>
      <c r="N56" s="34" t="s">
        <v>22</v>
      </c>
      <c r="O56" s="35" t="s">
        <v>23</v>
      </c>
    </row>
    <row r="57" s="3" customFormat="1" ht="28" customHeight="1" spans="1:15">
      <c r="A57" s="14">
        <v>52</v>
      </c>
      <c r="B57" s="19" t="s">
        <v>19</v>
      </c>
      <c r="C57" s="19">
        <v>2206</v>
      </c>
      <c r="D57" s="14" t="str">
        <f t="shared" si="16"/>
        <v>8-1栋2206</v>
      </c>
      <c r="E57" s="15" t="s">
        <v>25</v>
      </c>
      <c r="F57" s="14" t="s">
        <v>21</v>
      </c>
      <c r="G57" s="17">
        <v>2.9</v>
      </c>
      <c r="H57" s="18">
        <v>114.35</v>
      </c>
      <c r="I57" s="17">
        <f t="shared" si="18"/>
        <v>22.39</v>
      </c>
      <c r="J57" s="18">
        <v>91.96</v>
      </c>
      <c r="K57" s="32">
        <f t="shared" si="17"/>
        <v>7311</v>
      </c>
      <c r="L57" s="32">
        <f t="shared" si="19"/>
        <v>9091.54893431927</v>
      </c>
      <c r="M57" s="32">
        <v>836058.84</v>
      </c>
      <c r="N57" s="34" t="s">
        <v>22</v>
      </c>
      <c r="O57" s="35" t="s">
        <v>23</v>
      </c>
    </row>
    <row r="58" s="3" customFormat="1" ht="28" customHeight="1" spans="1:15">
      <c r="A58" s="14">
        <v>53</v>
      </c>
      <c r="B58" s="19" t="s">
        <v>19</v>
      </c>
      <c r="C58" s="19">
        <v>2106</v>
      </c>
      <c r="D58" s="14" t="str">
        <f t="shared" si="16"/>
        <v>8-1栋2106</v>
      </c>
      <c r="E58" s="15" t="s">
        <v>26</v>
      </c>
      <c r="F58" s="14" t="s">
        <v>21</v>
      </c>
      <c r="G58" s="17">
        <v>2.9</v>
      </c>
      <c r="H58" s="18">
        <v>114.35</v>
      </c>
      <c r="I58" s="17">
        <f t="shared" si="18"/>
        <v>22.39</v>
      </c>
      <c r="J58" s="18">
        <v>91.96</v>
      </c>
      <c r="K58" s="32">
        <f t="shared" si="17"/>
        <v>7162</v>
      </c>
      <c r="L58" s="32">
        <f t="shared" si="19"/>
        <v>8905.82644628099</v>
      </c>
      <c r="M58" s="32">
        <v>818979.8</v>
      </c>
      <c r="N58" s="34" t="s">
        <v>22</v>
      </c>
      <c r="O58" s="35" t="s">
        <v>23</v>
      </c>
    </row>
    <row r="59" s="3" customFormat="1" ht="28" customHeight="1" spans="1:15">
      <c r="A59" s="14">
        <v>54</v>
      </c>
      <c r="B59" s="19" t="s">
        <v>19</v>
      </c>
      <c r="C59" s="19">
        <v>2006</v>
      </c>
      <c r="D59" s="14" t="str">
        <f t="shared" si="16"/>
        <v>8-1栋2006</v>
      </c>
      <c r="E59" s="15" t="s">
        <v>43</v>
      </c>
      <c r="F59" s="14" t="s">
        <v>21</v>
      </c>
      <c r="G59" s="17">
        <v>2.9</v>
      </c>
      <c r="H59" s="18">
        <v>114.35</v>
      </c>
      <c r="I59" s="17">
        <f t="shared" si="18"/>
        <v>22.39</v>
      </c>
      <c r="J59" s="18">
        <v>91.96</v>
      </c>
      <c r="K59" s="32">
        <f t="shared" si="17"/>
        <v>7209</v>
      </c>
      <c r="L59" s="32">
        <f t="shared" si="19"/>
        <v>8964.54806437582</v>
      </c>
      <c r="M59" s="32">
        <v>824379.84</v>
      </c>
      <c r="N59" s="34" t="s">
        <v>22</v>
      </c>
      <c r="O59" s="35" t="s">
        <v>23</v>
      </c>
    </row>
    <row r="60" s="3" customFormat="1" ht="28" customHeight="1" spans="1:15">
      <c r="A60" s="14">
        <v>55</v>
      </c>
      <c r="B60" s="19" t="s">
        <v>19</v>
      </c>
      <c r="C60" s="19">
        <v>1906</v>
      </c>
      <c r="D60" s="14" t="str">
        <f t="shared" ref="D60:D66" si="20">B60&amp;C60</f>
        <v>8-1栋1906</v>
      </c>
      <c r="E60" s="15" t="s">
        <v>27</v>
      </c>
      <c r="F60" s="14" t="s">
        <v>21</v>
      </c>
      <c r="G60" s="17">
        <v>2.9</v>
      </c>
      <c r="H60" s="18">
        <v>114.35</v>
      </c>
      <c r="I60" s="17">
        <f t="shared" si="18"/>
        <v>22.39</v>
      </c>
      <c r="J60" s="18">
        <v>91.96</v>
      </c>
      <c r="K60" s="32">
        <f t="shared" si="17"/>
        <v>6848</v>
      </c>
      <c r="L60" s="32">
        <f t="shared" si="19"/>
        <v>8514.88103523271</v>
      </c>
      <c r="M60" s="32">
        <v>783028.46</v>
      </c>
      <c r="N60" s="34" t="s">
        <v>22</v>
      </c>
      <c r="O60" s="35" t="s">
        <v>23</v>
      </c>
    </row>
    <row r="61" s="3" customFormat="1" ht="28" customHeight="1" spans="1:15">
      <c r="A61" s="14">
        <v>56</v>
      </c>
      <c r="B61" s="19" t="s">
        <v>19</v>
      </c>
      <c r="C61" s="19">
        <v>1806</v>
      </c>
      <c r="D61" s="14" t="str">
        <f t="shared" si="20"/>
        <v>8-1栋1806</v>
      </c>
      <c r="E61" s="15" t="s">
        <v>36</v>
      </c>
      <c r="F61" s="14" t="s">
        <v>21</v>
      </c>
      <c r="G61" s="17">
        <v>2.9</v>
      </c>
      <c r="H61" s="18">
        <v>114.35</v>
      </c>
      <c r="I61" s="17">
        <f t="shared" si="18"/>
        <v>22.39</v>
      </c>
      <c r="J61" s="18">
        <v>91.96</v>
      </c>
      <c r="K61" s="32">
        <f t="shared" si="17"/>
        <v>7109</v>
      </c>
      <c r="L61" s="32">
        <f t="shared" si="19"/>
        <v>8839.49543279687</v>
      </c>
      <c r="M61" s="32">
        <v>812880</v>
      </c>
      <c r="N61" s="34" t="s">
        <v>22</v>
      </c>
      <c r="O61" s="35" t="s">
        <v>23</v>
      </c>
    </row>
    <row r="62" s="3" customFormat="1" ht="28" customHeight="1" spans="1:15">
      <c r="A62" s="14">
        <v>57</v>
      </c>
      <c r="B62" s="19" t="s">
        <v>19</v>
      </c>
      <c r="C62" s="19">
        <v>1706</v>
      </c>
      <c r="D62" s="14" t="str">
        <f t="shared" si="20"/>
        <v>8-1栋1706</v>
      </c>
      <c r="E62" s="15" t="s">
        <v>37</v>
      </c>
      <c r="F62" s="14" t="s">
        <v>21</v>
      </c>
      <c r="G62" s="17">
        <v>2.9</v>
      </c>
      <c r="H62" s="18">
        <v>114.35</v>
      </c>
      <c r="I62" s="17">
        <f t="shared" si="18"/>
        <v>22.39</v>
      </c>
      <c r="J62" s="18">
        <v>91.96</v>
      </c>
      <c r="K62" s="32">
        <f t="shared" si="17"/>
        <v>6792</v>
      </c>
      <c r="L62" s="32">
        <f t="shared" si="19"/>
        <v>8446.30274032188</v>
      </c>
      <c r="M62" s="32">
        <v>776722</v>
      </c>
      <c r="N62" s="34" t="s">
        <v>22</v>
      </c>
      <c r="O62" s="35" t="s">
        <v>23</v>
      </c>
    </row>
    <row r="63" s="3" customFormat="1" ht="28" customHeight="1" spans="1:15">
      <c r="A63" s="14">
        <v>58</v>
      </c>
      <c r="B63" s="19" t="s">
        <v>19</v>
      </c>
      <c r="C63" s="19">
        <v>1506</v>
      </c>
      <c r="D63" s="14" t="str">
        <f t="shared" si="20"/>
        <v>8-1栋1506</v>
      </c>
      <c r="E63" s="15" t="s">
        <v>32</v>
      </c>
      <c r="F63" s="14" t="s">
        <v>21</v>
      </c>
      <c r="G63" s="17">
        <v>2.9</v>
      </c>
      <c r="H63" s="18">
        <v>114.35</v>
      </c>
      <c r="I63" s="17">
        <f t="shared" si="18"/>
        <v>22.39</v>
      </c>
      <c r="J63" s="18">
        <v>91.96</v>
      </c>
      <c r="K63" s="32">
        <f t="shared" si="17"/>
        <v>6737</v>
      </c>
      <c r="L63" s="32">
        <f t="shared" ref="L63:L70" si="21">M63/J63</f>
        <v>8377.70400173989</v>
      </c>
      <c r="M63" s="32">
        <v>770413.66</v>
      </c>
      <c r="N63" s="34" t="s">
        <v>22</v>
      </c>
      <c r="O63" s="35" t="s">
        <v>23</v>
      </c>
    </row>
    <row r="64" s="3" customFormat="1" ht="28" customHeight="1" spans="1:15">
      <c r="A64" s="14">
        <v>59</v>
      </c>
      <c r="B64" s="19" t="s">
        <v>19</v>
      </c>
      <c r="C64" s="19">
        <v>1406</v>
      </c>
      <c r="D64" s="14" t="str">
        <f t="shared" si="20"/>
        <v>8-1栋1406</v>
      </c>
      <c r="E64" s="15" t="s">
        <v>38</v>
      </c>
      <c r="F64" s="14" t="s">
        <v>21</v>
      </c>
      <c r="G64" s="17">
        <v>2.9</v>
      </c>
      <c r="H64" s="18">
        <v>114.35</v>
      </c>
      <c r="I64" s="17">
        <f t="shared" si="18"/>
        <v>22.39</v>
      </c>
      <c r="J64" s="18">
        <v>91.96</v>
      </c>
      <c r="K64" s="32">
        <f t="shared" si="17"/>
        <v>6572</v>
      </c>
      <c r="L64" s="32">
        <f t="shared" si="21"/>
        <v>8171.94867333623</v>
      </c>
      <c r="M64" s="32">
        <v>751492.4</v>
      </c>
      <c r="N64" s="34" t="s">
        <v>22</v>
      </c>
      <c r="O64" s="35" t="s">
        <v>23</v>
      </c>
    </row>
    <row r="65" s="3" customFormat="1" ht="28" customHeight="1" spans="1:15">
      <c r="A65" s="14">
        <v>60</v>
      </c>
      <c r="B65" s="19" t="s">
        <v>19</v>
      </c>
      <c r="C65" s="19">
        <v>1206</v>
      </c>
      <c r="D65" s="14" t="str">
        <f t="shared" si="20"/>
        <v>8-1栋1206</v>
      </c>
      <c r="E65" s="15" t="s">
        <v>44</v>
      </c>
      <c r="F65" s="14" t="s">
        <v>21</v>
      </c>
      <c r="G65" s="17">
        <v>2.9</v>
      </c>
      <c r="H65" s="18">
        <v>114.35</v>
      </c>
      <c r="I65" s="17">
        <f t="shared" ref="I65:I92" si="22">H65-J65</f>
        <v>22.39</v>
      </c>
      <c r="J65" s="18">
        <v>91.96</v>
      </c>
      <c r="K65" s="32">
        <f t="shared" si="17"/>
        <v>6655</v>
      </c>
      <c r="L65" s="32">
        <f t="shared" si="21"/>
        <v>8274.82122662027</v>
      </c>
      <c r="M65" s="32">
        <v>760952.56</v>
      </c>
      <c r="N65" s="34" t="s">
        <v>22</v>
      </c>
      <c r="O65" s="35" t="s">
        <v>23</v>
      </c>
    </row>
    <row r="66" s="3" customFormat="1" ht="28" customHeight="1" spans="1:15">
      <c r="A66" s="14">
        <v>61</v>
      </c>
      <c r="B66" s="19" t="s">
        <v>19</v>
      </c>
      <c r="C66" s="19">
        <v>1106</v>
      </c>
      <c r="D66" s="14" t="str">
        <f t="shared" si="20"/>
        <v>8-1栋1106</v>
      </c>
      <c r="E66" s="15" t="s">
        <v>45</v>
      </c>
      <c r="F66" s="14" t="s">
        <v>21</v>
      </c>
      <c r="G66" s="17">
        <v>2.9</v>
      </c>
      <c r="H66" s="18">
        <v>114.35</v>
      </c>
      <c r="I66" s="17">
        <f t="shared" si="22"/>
        <v>22.39</v>
      </c>
      <c r="J66" s="18">
        <v>91.96</v>
      </c>
      <c r="K66" s="32">
        <f t="shared" si="17"/>
        <v>6627</v>
      </c>
      <c r="L66" s="32">
        <f t="shared" si="21"/>
        <v>8240.54741191823</v>
      </c>
      <c r="M66" s="32">
        <v>757800.74</v>
      </c>
      <c r="N66" s="34" t="s">
        <v>22</v>
      </c>
      <c r="O66" s="35" t="s">
        <v>23</v>
      </c>
    </row>
    <row r="67" s="3" customFormat="1" ht="28" customHeight="1" spans="1:15">
      <c r="A67" s="14">
        <v>62</v>
      </c>
      <c r="B67" s="19" t="s">
        <v>19</v>
      </c>
      <c r="C67" s="19">
        <v>1006</v>
      </c>
      <c r="D67" s="14" t="str">
        <f t="shared" ref="D67:D92" si="23">B67&amp;C67</f>
        <v>8-1栋1006</v>
      </c>
      <c r="E67" s="15" t="s">
        <v>46</v>
      </c>
      <c r="F67" s="14" t="s">
        <v>21</v>
      </c>
      <c r="G67" s="17">
        <v>2.9</v>
      </c>
      <c r="H67" s="18">
        <v>114.35</v>
      </c>
      <c r="I67" s="17">
        <f t="shared" si="22"/>
        <v>22.39</v>
      </c>
      <c r="J67" s="18">
        <v>91.96</v>
      </c>
      <c r="K67" s="32">
        <f t="shared" si="17"/>
        <v>6599</v>
      </c>
      <c r="L67" s="32">
        <f t="shared" si="21"/>
        <v>8206.25315354502</v>
      </c>
      <c r="M67" s="32">
        <v>754647.04</v>
      </c>
      <c r="N67" s="34" t="s">
        <v>22</v>
      </c>
      <c r="O67" s="35" t="s">
        <v>23</v>
      </c>
    </row>
    <row r="68" s="3" customFormat="1" ht="28" customHeight="1" spans="1:15">
      <c r="A68" s="14">
        <v>63</v>
      </c>
      <c r="B68" s="19" t="s">
        <v>19</v>
      </c>
      <c r="C68" s="19">
        <v>906</v>
      </c>
      <c r="D68" s="14" t="str">
        <f t="shared" si="23"/>
        <v>8-1栋906</v>
      </c>
      <c r="E68" s="15" t="s">
        <v>47</v>
      </c>
      <c r="F68" s="14" t="s">
        <v>21</v>
      </c>
      <c r="G68" s="17">
        <v>2.9</v>
      </c>
      <c r="H68" s="18">
        <v>114.35</v>
      </c>
      <c r="I68" s="17">
        <f t="shared" si="22"/>
        <v>22.39</v>
      </c>
      <c r="J68" s="18">
        <v>91.96</v>
      </c>
      <c r="K68" s="32">
        <f t="shared" si="17"/>
        <v>6572</v>
      </c>
      <c r="L68" s="32">
        <f t="shared" si="21"/>
        <v>8171.94867333623</v>
      </c>
      <c r="M68" s="32">
        <v>751492.4</v>
      </c>
      <c r="N68" s="34" t="s">
        <v>22</v>
      </c>
      <c r="O68" s="35" t="s">
        <v>23</v>
      </c>
    </row>
    <row r="69" s="3" customFormat="1" ht="28" customHeight="1" spans="1:15">
      <c r="A69" s="14">
        <v>64</v>
      </c>
      <c r="B69" s="19" t="s">
        <v>19</v>
      </c>
      <c r="C69" s="19">
        <v>806</v>
      </c>
      <c r="D69" s="14" t="str">
        <f t="shared" si="23"/>
        <v>8-1栋806</v>
      </c>
      <c r="E69" s="15" t="s">
        <v>39</v>
      </c>
      <c r="F69" s="14" t="s">
        <v>21</v>
      </c>
      <c r="G69" s="17">
        <v>2.9</v>
      </c>
      <c r="H69" s="18">
        <v>114.35</v>
      </c>
      <c r="I69" s="17">
        <f t="shared" si="22"/>
        <v>22.39</v>
      </c>
      <c r="J69" s="18">
        <v>91.96</v>
      </c>
      <c r="K69" s="32">
        <f t="shared" si="17"/>
        <v>6544</v>
      </c>
      <c r="L69" s="32">
        <f t="shared" si="21"/>
        <v>8137.65441496303</v>
      </c>
      <c r="M69" s="32">
        <v>748338.7</v>
      </c>
      <c r="N69" s="34" t="s">
        <v>22</v>
      </c>
      <c r="O69" s="35" t="s">
        <v>23</v>
      </c>
    </row>
    <row r="70" s="3" customFormat="1" ht="28" customHeight="1" spans="1:15">
      <c r="A70" s="14">
        <v>65</v>
      </c>
      <c r="B70" s="19" t="s">
        <v>19</v>
      </c>
      <c r="C70" s="19">
        <v>706</v>
      </c>
      <c r="D70" s="14" t="str">
        <f t="shared" si="23"/>
        <v>8-1栋706</v>
      </c>
      <c r="E70" s="15" t="s">
        <v>29</v>
      </c>
      <c r="F70" s="14" t="s">
        <v>21</v>
      </c>
      <c r="G70" s="17">
        <v>2.9</v>
      </c>
      <c r="H70" s="18">
        <v>114.35</v>
      </c>
      <c r="I70" s="17">
        <f t="shared" si="22"/>
        <v>22.39</v>
      </c>
      <c r="J70" s="18">
        <v>91.96</v>
      </c>
      <c r="K70" s="32">
        <f t="shared" si="17"/>
        <v>6517</v>
      </c>
      <c r="L70" s="32">
        <f t="shared" si="21"/>
        <v>8103.36015658982</v>
      </c>
      <c r="M70" s="32">
        <v>745185</v>
      </c>
      <c r="N70" s="34" t="s">
        <v>22</v>
      </c>
      <c r="O70" s="35" t="s">
        <v>23</v>
      </c>
    </row>
    <row r="71" s="3" customFormat="1" ht="28" customHeight="1" spans="1:15">
      <c r="A71" s="14">
        <v>66</v>
      </c>
      <c r="B71" s="19" t="s">
        <v>19</v>
      </c>
      <c r="C71" s="19">
        <v>606</v>
      </c>
      <c r="D71" s="14" t="str">
        <f t="shared" si="23"/>
        <v>8-1栋606</v>
      </c>
      <c r="E71" s="15" t="s">
        <v>30</v>
      </c>
      <c r="F71" s="14" t="s">
        <v>21</v>
      </c>
      <c r="G71" s="17">
        <v>2.9</v>
      </c>
      <c r="H71" s="18">
        <v>114.35</v>
      </c>
      <c r="I71" s="17">
        <f t="shared" si="22"/>
        <v>22.39</v>
      </c>
      <c r="J71" s="18">
        <v>91.96</v>
      </c>
      <c r="K71" s="32">
        <f t="shared" si="17"/>
        <v>6489</v>
      </c>
      <c r="L71" s="32">
        <f t="shared" ref="L71:L92" si="24">M71/J71</f>
        <v>8069.06589821662</v>
      </c>
      <c r="M71" s="32">
        <v>742031.3</v>
      </c>
      <c r="N71" s="34" t="s">
        <v>22</v>
      </c>
      <c r="O71" s="35" t="s">
        <v>23</v>
      </c>
    </row>
    <row r="72" s="3" customFormat="1" ht="28" customHeight="1" spans="1:15">
      <c r="A72" s="14">
        <v>67</v>
      </c>
      <c r="B72" s="19" t="s">
        <v>19</v>
      </c>
      <c r="C72" s="19">
        <v>506</v>
      </c>
      <c r="D72" s="14" t="str">
        <f t="shared" si="23"/>
        <v>8-1栋506</v>
      </c>
      <c r="E72" s="15" t="s">
        <v>48</v>
      </c>
      <c r="F72" s="14" t="s">
        <v>21</v>
      </c>
      <c r="G72" s="17">
        <v>2.9</v>
      </c>
      <c r="H72" s="18">
        <v>114.35</v>
      </c>
      <c r="I72" s="17">
        <f t="shared" si="22"/>
        <v>22.39</v>
      </c>
      <c r="J72" s="18">
        <v>91.96</v>
      </c>
      <c r="K72" s="32">
        <f t="shared" si="17"/>
        <v>6462</v>
      </c>
      <c r="L72" s="32">
        <f t="shared" si="24"/>
        <v>8034.77163984341</v>
      </c>
      <c r="M72" s="32">
        <v>738877.6</v>
      </c>
      <c r="N72" s="34" t="s">
        <v>22</v>
      </c>
      <c r="O72" s="35" t="s">
        <v>23</v>
      </c>
    </row>
    <row r="73" s="3" customFormat="1" ht="28" customHeight="1" spans="1:15">
      <c r="A73" s="14">
        <v>68</v>
      </c>
      <c r="B73" s="19" t="s">
        <v>19</v>
      </c>
      <c r="C73" s="19">
        <v>406</v>
      </c>
      <c r="D73" s="14" t="str">
        <f t="shared" si="23"/>
        <v>8-1栋406</v>
      </c>
      <c r="E73" s="15" t="s">
        <v>40</v>
      </c>
      <c r="F73" s="14" t="s">
        <v>21</v>
      </c>
      <c r="G73" s="17">
        <v>2.9</v>
      </c>
      <c r="H73" s="18">
        <v>114.35</v>
      </c>
      <c r="I73" s="17">
        <f t="shared" si="22"/>
        <v>22.39</v>
      </c>
      <c r="J73" s="18">
        <v>91.96</v>
      </c>
      <c r="K73" s="32">
        <f t="shared" si="17"/>
        <v>6296</v>
      </c>
      <c r="L73" s="32">
        <f t="shared" si="24"/>
        <v>7829.01631143976</v>
      </c>
      <c r="M73" s="32">
        <v>719956.34</v>
      </c>
      <c r="N73" s="34" t="s">
        <v>22</v>
      </c>
      <c r="O73" s="35" t="s">
        <v>23</v>
      </c>
    </row>
    <row r="74" s="3" customFormat="1" ht="28" customHeight="1" spans="1:15">
      <c r="A74" s="14">
        <v>69</v>
      </c>
      <c r="B74" s="19" t="s">
        <v>19</v>
      </c>
      <c r="C74" s="19">
        <v>306</v>
      </c>
      <c r="D74" s="14" t="str">
        <f t="shared" si="23"/>
        <v>8-1栋306</v>
      </c>
      <c r="E74" s="15" t="s">
        <v>41</v>
      </c>
      <c r="F74" s="14" t="s">
        <v>21</v>
      </c>
      <c r="G74" s="17">
        <v>2.9</v>
      </c>
      <c r="H74" s="18">
        <v>114.35</v>
      </c>
      <c r="I74" s="17">
        <f t="shared" si="22"/>
        <v>22.39</v>
      </c>
      <c r="J74" s="18">
        <v>91.96</v>
      </c>
      <c r="K74" s="32">
        <f t="shared" si="17"/>
        <v>6223</v>
      </c>
      <c r="L74" s="32">
        <f t="shared" si="24"/>
        <v>7737.57177033493</v>
      </c>
      <c r="M74" s="32">
        <v>711547.1</v>
      </c>
      <c r="N74" s="34" t="s">
        <v>22</v>
      </c>
      <c r="O74" s="35" t="s">
        <v>23</v>
      </c>
    </row>
    <row r="75" s="2" customFormat="1" ht="28" customHeight="1" spans="1:15">
      <c r="A75" s="14">
        <v>70</v>
      </c>
      <c r="B75" s="14" t="s">
        <v>49</v>
      </c>
      <c r="C75" s="14">
        <v>2601</v>
      </c>
      <c r="D75" s="14" t="str">
        <f t="shared" si="23"/>
        <v>8-2栋2601</v>
      </c>
      <c r="E75" s="15" t="s">
        <v>31</v>
      </c>
      <c r="F75" s="16" t="s">
        <v>21</v>
      </c>
      <c r="G75" s="17">
        <v>2.9</v>
      </c>
      <c r="H75" s="18">
        <v>94.89</v>
      </c>
      <c r="I75" s="17">
        <f t="shared" si="22"/>
        <v>18.58</v>
      </c>
      <c r="J75" s="18">
        <v>76.31</v>
      </c>
      <c r="K75" s="32">
        <f t="shared" si="17"/>
        <v>6198</v>
      </c>
      <c r="L75" s="32">
        <f t="shared" si="24"/>
        <v>7707.2336522081</v>
      </c>
      <c r="M75" s="32">
        <v>588139</v>
      </c>
      <c r="N75" s="33" t="s">
        <v>22</v>
      </c>
      <c r="O75" s="15" t="s">
        <v>23</v>
      </c>
    </row>
    <row r="76" s="3" customFormat="1" ht="28" customHeight="1" spans="1:15">
      <c r="A76" s="14">
        <v>71</v>
      </c>
      <c r="B76" s="19" t="s">
        <v>49</v>
      </c>
      <c r="C76" s="19">
        <v>2501</v>
      </c>
      <c r="D76" s="14" t="str">
        <f t="shared" si="23"/>
        <v>8-2栋2501</v>
      </c>
      <c r="E76" s="15" t="s">
        <v>20</v>
      </c>
      <c r="F76" s="20" t="s">
        <v>21</v>
      </c>
      <c r="G76" s="17">
        <v>2.9</v>
      </c>
      <c r="H76" s="18">
        <v>94.89</v>
      </c>
      <c r="I76" s="17">
        <f t="shared" si="22"/>
        <v>18.58</v>
      </c>
      <c r="J76" s="18">
        <v>76.31</v>
      </c>
      <c r="K76" s="32">
        <f t="shared" si="17"/>
        <v>7838</v>
      </c>
      <c r="L76" s="32">
        <f t="shared" si="24"/>
        <v>9745.94417507535</v>
      </c>
      <c r="M76" s="32">
        <v>743713</v>
      </c>
      <c r="N76" s="34" t="s">
        <v>22</v>
      </c>
      <c r="O76" s="35" t="s">
        <v>23</v>
      </c>
    </row>
    <row r="77" s="3" customFormat="1" ht="28" customHeight="1" spans="1:15">
      <c r="A77" s="14">
        <v>72</v>
      </c>
      <c r="B77" s="19" t="s">
        <v>49</v>
      </c>
      <c r="C77" s="19">
        <v>2401</v>
      </c>
      <c r="D77" s="14" t="str">
        <f t="shared" si="23"/>
        <v>8-2栋2401</v>
      </c>
      <c r="E77" s="15" t="s">
        <v>24</v>
      </c>
      <c r="F77" s="20" t="s">
        <v>21</v>
      </c>
      <c r="G77" s="17">
        <v>2.9</v>
      </c>
      <c r="H77" s="18">
        <v>94.89</v>
      </c>
      <c r="I77" s="17">
        <f t="shared" si="22"/>
        <v>18.58</v>
      </c>
      <c r="J77" s="18">
        <v>76.31</v>
      </c>
      <c r="K77" s="32">
        <f t="shared" si="17"/>
        <v>7663</v>
      </c>
      <c r="L77" s="32">
        <f t="shared" si="24"/>
        <v>9528.79045996593</v>
      </c>
      <c r="M77" s="32">
        <v>727142</v>
      </c>
      <c r="N77" s="34" t="s">
        <v>22</v>
      </c>
      <c r="O77" s="35" t="s">
        <v>23</v>
      </c>
    </row>
    <row r="78" s="3" customFormat="1" ht="28" customHeight="1" spans="1:15">
      <c r="A78" s="14">
        <v>73</v>
      </c>
      <c r="B78" s="19" t="s">
        <v>49</v>
      </c>
      <c r="C78" s="19">
        <v>2301</v>
      </c>
      <c r="D78" s="14" t="str">
        <f t="shared" si="23"/>
        <v>8-2栋2301</v>
      </c>
      <c r="E78" s="15" t="s">
        <v>35</v>
      </c>
      <c r="F78" s="20" t="s">
        <v>21</v>
      </c>
      <c r="G78" s="17">
        <v>2.9</v>
      </c>
      <c r="H78" s="18">
        <v>94.89</v>
      </c>
      <c r="I78" s="17">
        <f t="shared" si="22"/>
        <v>18.58</v>
      </c>
      <c r="J78" s="18">
        <v>76.31</v>
      </c>
      <c r="K78" s="32">
        <f t="shared" si="17"/>
        <v>7779</v>
      </c>
      <c r="L78" s="32">
        <f t="shared" si="24"/>
        <v>9673.55523522474</v>
      </c>
      <c r="M78" s="32">
        <v>738189</v>
      </c>
      <c r="N78" s="34" t="s">
        <v>22</v>
      </c>
      <c r="O78" s="35" t="s">
        <v>23</v>
      </c>
    </row>
    <row r="79" s="3" customFormat="1" ht="28" customHeight="1" spans="1:15">
      <c r="A79" s="14">
        <v>74</v>
      </c>
      <c r="B79" s="19" t="s">
        <v>49</v>
      </c>
      <c r="C79" s="19">
        <v>2101</v>
      </c>
      <c r="D79" s="14" t="str">
        <f t="shared" si="23"/>
        <v>8-2栋2101</v>
      </c>
      <c r="E79" s="15" t="s">
        <v>26</v>
      </c>
      <c r="F79" s="20" t="s">
        <v>21</v>
      </c>
      <c r="G79" s="17">
        <v>2.9</v>
      </c>
      <c r="H79" s="18">
        <v>94.89</v>
      </c>
      <c r="I79" s="17">
        <f t="shared" si="22"/>
        <v>18.58</v>
      </c>
      <c r="J79" s="18">
        <v>76.31</v>
      </c>
      <c r="K79" s="32">
        <f t="shared" si="17"/>
        <v>7236</v>
      </c>
      <c r="L79" s="32">
        <f t="shared" si="24"/>
        <v>8998.0212291967</v>
      </c>
      <c r="M79" s="32">
        <v>686639</v>
      </c>
      <c r="N79" s="34" t="s">
        <v>22</v>
      </c>
      <c r="O79" s="35" t="s">
        <v>23</v>
      </c>
    </row>
    <row r="80" s="3" customFormat="1" ht="28" customHeight="1" spans="1:15">
      <c r="A80" s="14">
        <v>75</v>
      </c>
      <c r="B80" s="19" t="s">
        <v>49</v>
      </c>
      <c r="C80" s="19">
        <v>2001</v>
      </c>
      <c r="D80" s="14" t="str">
        <f t="shared" si="23"/>
        <v>8-2栋2001</v>
      </c>
      <c r="E80" s="15" t="s">
        <v>43</v>
      </c>
      <c r="F80" s="20" t="s">
        <v>21</v>
      </c>
      <c r="G80" s="17">
        <v>2.9</v>
      </c>
      <c r="H80" s="18">
        <v>94.89</v>
      </c>
      <c r="I80" s="17">
        <f t="shared" si="22"/>
        <v>18.58</v>
      </c>
      <c r="J80" s="18">
        <v>76.31</v>
      </c>
      <c r="K80" s="32">
        <f t="shared" si="17"/>
        <v>7207</v>
      </c>
      <c r="L80" s="32">
        <f t="shared" si="24"/>
        <v>8961.82675927139</v>
      </c>
      <c r="M80" s="32">
        <v>683877</v>
      </c>
      <c r="N80" s="34" t="s">
        <v>22</v>
      </c>
      <c r="O80" s="35" t="s">
        <v>23</v>
      </c>
    </row>
    <row r="81" s="3" customFormat="1" ht="28" customHeight="1" spans="1:15">
      <c r="A81" s="14">
        <v>76</v>
      </c>
      <c r="B81" s="19" t="s">
        <v>49</v>
      </c>
      <c r="C81" s="19">
        <v>1901</v>
      </c>
      <c r="D81" s="14" t="str">
        <f t="shared" si="23"/>
        <v>8-2栋1901</v>
      </c>
      <c r="E81" s="15" t="s">
        <v>27</v>
      </c>
      <c r="F81" s="20" t="s">
        <v>21</v>
      </c>
      <c r="G81" s="17">
        <v>2.9</v>
      </c>
      <c r="H81" s="18">
        <v>94.89</v>
      </c>
      <c r="I81" s="17">
        <f t="shared" si="22"/>
        <v>18.58</v>
      </c>
      <c r="J81" s="18">
        <v>76.31</v>
      </c>
      <c r="K81" s="32">
        <f t="shared" si="17"/>
        <v>7178</v>
      </c>
      <c r="L81" s="32">
        <f t="shared" si="24"/>
        <v>8925.63228934609</v>
      </c>
      <c r="M81" s="32">
        <v>681115</v>
      </c>
      <c r="N81" s="34" t="s">
        <v>22</v>
      </c>
      <c r="O81" s="35" t="s">
        <v>23</v>
      </c>
    </row>
    <row r="82" s="3" customFormat="1" ht="28" customHeight="1" spans="1:15">
      <c r="A82" s="14">
        <v>77</v>
      </c>
      <c r="B82" s="19" t="s">
        <v>49</v>
      </c>
      <c r="C82" s="19">
        <v>1801</v>
      </c>
      <c r="D82" s="14" t="str">
        <f t="shared" si="23"/>
        <v>8-2栋1801</v>
      </c>
      <c r="E82" s="15" t="s">
        <v>36</v>
      </c>
      <c r="F82" s="20" t="s">
        <v>21</v>
      </c>
      <c r="G82" s="17">
        <v>2.9</v>
      </c>
      <c r="H82" s="18">
        <v>94.89</v>
      </c>
      <c r="I82" s="17">
        <f t="shared" si="22"/>
        <v>18.58</v>
      </c>
      <c r="J82" s="18">
        <v>76.31</v>
      </c>
      <c r="K82" s="32">
        <f t="shared" si="17"/>
        <v>7003</v>
      </c>
      <c r="L82" s="32">
        <f t="shared" si="24"/>
        <v>8708.49167867907</v>
      </c>
      <c r="M82" s="32">
        <v>664545</v>
      </c>
      <c r="N82" s="34" t="s">
        <v>22</v>
      </c>
      <c r="O82" s="35" t="s">
        <v>23</v>
      </c>
    </row>
    <row r="83" s="3" customFormat="1" ht="28" customHeight="1" spans="1:15">
      <c r="A83" s="14">
        <v>78</v>
      </c>
      <c r="B83" s="19" t="s">
        <v>49</v>
      </c>
      <c r="C83" s="19">
        <v>1701</v>
      </c>
      <c r="D83" s="14" t="str">
        <f t="shared" si="23"/>
        <v>8-2栋1701</v>
      </c>
      <c r="E83" s="15" t="s">
        <v>37</v>
      </c>
      <c r="F83" s="20" t="s">
        <v>21</v>
      </c>
      <c r="G83" s="17">
        <v>2.9</v>
      </c>
      <c r="H83" s="18">
        <v>94.89</v>
      </c>
      <c r="I83" s="17">
        <f t="shared" si="22"/>
        <v>18.58</v>
      </c>
      <c r="J83" s="18">
        <v>76.31</v>
      </c>
      <c r="K83" s="32">
        <f t="shared" si="17"/>
        <v>7120</v>
      </c>
      <c r="L83" s="32">
        <f t="shared" si="24"/>
        <v>8853.25645393789</v>
      </c>
      <c r="M83" s="32">
        <v>675592</v>
      </c>
      <c r="N83" s="34" t="s">
        <v>22</v>
      </c>
      <c r="O83" s="35" t="s">
        <v>23</v>
      </c>
    </row>
    <row r="84" s="3" customFormat="1" ht="28" customHeight="1" spans="1:15">
      <c r="A84" s="14">
        <v>79</v>
      </c>
      <c r="B84" s="19" t="s">
        <v>49</v>
      </c>
      <c r="C84" s="19">
        <v>1601</v>
      </c>
      <c r="D84" s="14" t="str">
        <f t="shared" si="23"/>
        <v>8-2栋1601</v>
      </c>
      <c r="E84" s="15" t="s">
        <v>28</v>
      </c>
      <c r="F84" s="20" t="s">
        <v>21</v>
      </c>
      <c r="G84" s="17">
        <v>2.9</v>
      </c>
      <c r="H84" s="18">
        <v>94.89</v>
      </c>
      <c r="I84" s="17">
        <f t="shared" si="22"/>
        <v>18.58</v>
      </c>
      <c r="J84" s="18">
        <v>76.31</v>
      </c>
      <c r="K84" s="32">
        <f t="shared" si="17"/>
        <v>7091</v>
      </c>
      <c r="L84" s="32">
        <f t="shared" si="24"/>
        <v>8817.06198401258</v>
      </c>
      <c r="M84" s="32">
        <v>672830</v>
      </c>
      <c r="N84" s="34" t="s">
        <v>22</v>
      </c>
      <c r="O84" s="35" t="s">
        <v>23</v>
      </c>
    </row>
    <row r="85" s="3" customFormat="1" ht="28" customHeight="1" spans="1:15">
      <c r="A85" s="14">
        <v>80</v>
      </c>
      <c r="B85" s="19" t="s">
        <v>49</v>
      </c>
      <c r="C85" s="19">
        <v>1501</v>
      </c>
      <c r="D85" s="14" t="str">
        <f t="shared" si="23"/>
        <v>8-2栋1501</v>
      </c>
      <c r="E85" s="15" t="s">
        <v>32</v>
      </c>
      <c r="F85" s="20" t="s">
        <v>21</v>
      </c>
      <c r="G85" s="17">
        <v>2.9</v>
      </c>
      <c r="H85" s="18">
        <v>94.89</v>
      </c>
      <c r="I85" s="17">
        <f t="shared" si="22"/>
        <v>18.58</v>
      </c>
      <c r="J85" s="18">
        <v>76.31</v>
      </c>
      <c r="K85" s="32">
        <f t="shared" si="17"/>
        <v>7062</v>
      </c>
      <c r="L85" s="32">
        <f t="shared" si="24"/>
        <v>8780.88061852968</v>
      </c>
      <c r="M85" s="32">
        <v>670069</v>
      </c>
      <c r="N85" s="34" t="s">
        <v>22</v>
      </c>
      <c r="O85" s="35" t="s">
        <v>23</v>
      </c>
    </row>
    <row r="86" s="3" customFormat="1" ht="28" customHeight="1" spans="1:15">
      <c r="A86" s="14">
        <v>81</v>
      </c>
      <c r="B86" s="19" t="s">
        <v>49</v>
      </c>
      <c r="C86" s="19">
        <v>1401</v>
      </c>
      <c r="D86" s="14" t="str">
        <f t="shared" si="23"/>
        <v>8-2栋1401</v>
      </c>
      <c r="E86" s="15" t="s">
        <v>38</v>
      </c>
      <c r="F86" s="20" t="s">
        <v>21</v>
      </c>
      <c r="G86" s="17">
        <v>2.9</v>
      </c>
      <c r="H86" s="18">
        <v>94.89</v>
      </c>
      <c r="I86" s="17">
        <f t="shared" si="22"/>
        <v>18.58</v>
      </c>
      <c r="J86" s="18">
        <v>76.31</v>
      </c>
      <c r="K86" s="32">
        <f t="shared" si="17"/>
        <v>6887</v>
      </c>
      <c r="L86" s="32">
        <f t="shared" si="24"/>
        <v>8563.71379897785</v>
      </c>
      <c r="M86" s="32">
        <v>653497</v>
      </c>
      <c r="N86" s="34" t="s">
        <v>22</v>
      </c>
      <c r="O86" s="35" t="s">
        <v>23</v>
      </c>
    </row>
    <row r="87" s="3" customFormat="1" ht="28" customHeight="1" spans="1:15">
      <c r="A87" s="14">
        <v>82</v>
      </c>
      <c r="B87" s="19" t="s">
        <v>49</v>
      </c>
      <c r="C87" s="19">
        <v>1301</v>
      </c>
      <c r="D87" s="14" t="str">
        <f t="shared" si="23"/>
        <v>8-2栋1301</v>
      </c>
      <c r="E87" s="15" t="s">
        <v>33</v>
      </c>
      <c r="F87" s="20" t="s">
        <v>21</v>
      </c>
      <c r="G87" s="17">
        <v>2.9</v>
      </c>
      <c r="H87" s="18">
        <v>94.89</v>
      </c>
      <c r="I87" s="17">
        <f t="shared" si="22"/>
        <v>18.58</v>
      </c>
      <c r="J87" s="18">
        <v>76.31</v>
      </c>
      <c r="K87" s="32">
        <f t="shared" si="17"/>
        <v>7003</v>
      </c>
      <c r="L87" s="32">
        <f t="shared" si="24"/>
        <v>8708.49167867907</v>
      </c>
      <c r="M87" s="32">
        <v>664545</v>
      </c>
      <c r="N87" s="34" t="s">
        <v>22</v>
      </c>
      <c r="O87" s="35" t="s">
        <v>23</v>
      </c>
    </row>
    <row r="88" s="3" customFormat="1" ht="28" customHeight="1" spans="1:15">
      <c r="A88" s="14">
        <v>83</v>
      </c>
      <c r="B88" s="19" t="s">
        <v>49</v>
      </c>
      <c r="C88" s="19">
        <v>1201</v>
      </c>
      <c r="D88" s="14" t="str">
        <f t="shared" si="23"/>
        <v>8-2栋1201</v>
      </c>
      <c r="E88" s="15" t="s">
        <v>44</v>
      </c>
      <c r="F88" s="20" t="s">
        <v>21</v>
      </c>
      <c r="G88" s="17">
        <v>2.9</v>
      </c>
      <c r="H88" s="18">
        <v>94.89</v>
      </c>
      <c r="I88" s="17">
        <f t="shared" si="22"/>
        <v>18.58</v>
      </c>
      <c r="J88" s="18">
        <v>76.31</v>
      </c>
      <c r="K88" s="32">
        <f t="shared" si="17"/>
        <v>6974</v>
      </c>
      <c r="L88" s="32">
        <f t="shared" si="24"/>
        <v>8672.29720875377</v>
      </c>
      <c r="M88" s="32">
        <v>661783</v>
      </c>
      <c r="N88" s="34" t="s">
        <v>22</v>
      </c>
      <c r="O88" s="35" t="s">
        <v>23</v>
      </c>
    </row>
    <row r="89" s="3" customFormat="1" ht="28" customHeight="1" spans="1:15">
      <c r="A89" s="14">
        <v>84</v>
      </c>
      <c r="B89" s="19" t="s">
        <v>49</v>
      </c>
      <c r="C89" s="19">
        <v>1101</v>
      </c>
      <c r="D89" s="14" t="str">
        <f t="shared" si="23"/>
        <v>8-2栋1101</v>
      </c>
      <c r="E89" s="15" t="s">
        <v>45</v>
      </c>
      <c r="F89" s="20" t="s">
        <v>21</v>
      </c>
      <c r="G89" s="17">
        <v>2.9</v>
      </c>
      <c r="H89" s="18">
        <v>94.89</v>
      </c>
      <c r="I89" s="17">
        <f t="shared" si="22"/>
        <v>18.58</v>
      </c>
      <c r="J89" s="18">
        <v>76.31</v>
      </c>
      <c r="K89" s="32">
        <f t="shared" si="17"/>
        <v>6945</v>
      </c>
      <c r="L89" s="32">
        <f t="shared" si="24"/>
        <v>8636.12894771327</v>
      </c>
      <c r="M89" s="32">
        <v>659023</v>
      </c>
      <c r="N89" s="34" t="s">
        <v>22</v>
      </c>
      <c r="O89" s="35" t="s">
        <v>23</v>
      </c>
    </row>
    <row r="90" s="3" customFormat="1" ht="28" customHeight="1" spans="1:15">
      <c r="A90" s="14">
        <v>85</v>
      </c>
      <c r="B90" s="19" t="s">
        <v>49</v>
      </c>
      <c r="C90" s="19">
        <v>1001</v>
      </c>
      <c r="D90" s="14" t="str">
        <f t="shared" si="23"/>
        <v>8-2栋1001</v>
      </c>
      <c r="E90" s="15" t="s">
        <v>46</v>
      </c>
      <c r="F90" s="20" t="s">
        <v>21</v>
      </c>
      <c r="G90" s="17">
        <v>2.9</v>
      </c>
      <c r="H90" s="18">
        <v>94.89</v>
      </c>
      <c r="I90" s="17">
        <f t="shared" si="22"/>
        <v>18.58</v>
      </c>
      <c r="J90" s="18">
        <v>76.31</v>
      </c>
      <c r="K90" s="32">
        <f t="shared" si="17"/>
        <v>6916</v>
      </c>
      <c r="L90" s="32">
        <f t="shared" si="24"/>
        <v>8599.92137334556</v>
      </c>
      <c r="M90" s="32">
        <v>656260</v>
      </c>
      <c r="N90" s="34" t="s">
        <v>22</v>
      </c>
      <c r="O90" s="35" t="s">
        <v>23</v>
      </c>
    </row>
    <row r="91" s="3" customFormat="1" ht="28" customHeight="1" spans="1:15">
      <c r="A91" s="14">
        <v>86</v>
      </c>
      <c r="B91" s="19" t="s">
        <v>49</v>
      </c>
      <c r="C91" s="19">
        <v>901</v>
      </c>
      <c r="D91" s="14" t="str">
        <f t="shared" si="23"/>
        <v>8-2栋901</v>
      </c>
      <c r="E91" s="15" t="s">
        <v>47</v>
      </c>
      <c r="F91" s="20" t="s">
        <v>21</v>
      </c>
      <c r="G91" s="17">
        <v>2.9</v>
      </c>
      <c r="H91" s="18">
        <v>94.89</v>
      </c>
      <c r="I91" s="17">
        <f t="shared" si="22"/>
        <v>18.58</v>
      </c>
      <c r="J91" s="18">
        <v>76.31</v>
      </c>
      <c r="K91" s="32">
        <f t="shared" si="17"/>
        <v>6887</v>
      </c>
      <c r="L91" s="32">
        <f t="shared" si="24"/>
        <v>8563.71379897785</v>
      </c>
      <c r="M91" s="32">
        <v>653497</v>
      </c>
      <c r="N91" s="34" t="s">
        <v>22</v>
      </c>
      <c r="O91" s="35" t="s">
        <v>23</v>
      </c>
    </row>
    <row r="92" s="3" customFormat="1" ht="28" customHeight="1" spans="1:15">
      <c r="A92" s="14">
        <v>87</v>
      </c>
      <c r="B92" s="19" t="s">
        <v>49</v>
      </c>
      <c r="C92" s="19">
        <v>801</v>
      </c>
      <c r="D92" s="14" t="str">
        <f t="shared" si="23"/>
        <v>8-2栋801</v>
      </c>
      <c r="E92" s="15" t="s">
        <v>39</v>
      </c>
      <c r="F92" s="20" t="s">
        <v>21</v>
      </c>
      <c r="G92" s="17">
        <v>2.9</v>
      </c>
      <c r="H92" s="18">
        <v>94.89</v>
      </c>
      <c r="I92" s="17">
        <f t="shared" si="22"/>
        <v>18.58</v>
      </c>
      <c r="J92" s="18">
        <v>76.31</v>
      </c>
      <c r="K92" s="32">
        <f t="shared" si="17"/>
        <v>6858</v>
      </c>
      <c r="L92" s="32">
        <f t="shared" si="24"/>
        <v>8527.54553793736</v>
      </c>
      <c r="M92" s="32">
        <v>650737</v>
      </c>
      <c r="N92" s="34" t="s">
        <v>22</v>
      </c>
      <c r="O92" s="35" t="s">
        <v>23</v>
      </c>
    </row>
    <row r="93" s="3" customFormat="1" ht="28" customHeight="1" spans="1:15">
      <c r="A93" s="14">
        <v>88</v>
      </c>
      <c r="B93" s="19" t="s">
        <v>49</v>
      </c>
      <c r="C93" s="19">
        <v>601</v>
      </c>
      <c r="D93" s="14" t="str">
        <f t="shared" ref="D93:D115" si="25">B93&amp;C93</f>
        <v>8-2栋601</v>
      </c>
      <c r="E93" s="15" t="s">
        <v>30</v>
      </c>
      <c r="F93" s="20" t="s">
        <v>21</v>
      </c>
      <c r="G93" s="17">
        <v>2.9</v>
      </c>
      <c r="H93" s="18">
        <v>94.89</v>
      </c>
      <c r="I93" s="17">
        <f t="shared" ref="I93:I115" si="26">H93-J93</f>
        <v>18.58</v>
      </c>
      <c r="J93" s="18">
        <v>76.31</v>
      </c>
      <c r="K93" s="32">
        <f t="shared" ref="K93:K115" si="27">ROUND(M93/H93,0)</f>
        <v>6800</v>
      </c>
      <c r="L93" s="32">
        <f t="shared" ref="L93:L115" si="28">M93/J93</f>
        <v>8455.16970252916</v>
      </c>
      <c r="M93" s="32">
        <v>645214</v>
      </c>
      <c r="N93" s="34" t="s">
        <v>22</v>
      </c>
      <c r="O93" s="35" t="s">
        <v>23</v>
      </c>
    </row>
    <row r="94" s="3" customFormat="1" ht="28" customHeight="1" spans="1:15">
      <c r="A94" s="14">
        <v>89</v>
      </c>
      <c r="B94" s="19" t="s">
        <v>49</v>
      </c>
      <c r="C94" s="19">
        <v>501</v>
      </c>
      <c r="D94" s="14" t="str">
        <f t="shared" si="25"/>
        <v>8-2栋501</v>
      </c>
      <c r="E94" s="15" t="s">
        <v>48</v>
      </c>
      <c r="F94" s="20" t="s">
        <v>21</v>
      </c>
      <c r="G94" s="17">
        <v>2.9</v>
      </c>
      <c r="H94" s="18">
        <v>94.89</v>
      </c>
      <c r="I94" s="17">
        <f t="shared" si="26"/>
        <v>18.58</v>
      </c>
      <c r="J94" s="18">
        <v>76.31</v>
      </c>
      <c r="K94" s="32">
        <f t="shared" si="27"/>
        <v>6770</v>
      </c>
      <c r="L94" s="32">
        <f t="shared" si="28"/>
        <v>8418.97523260385</v>
      </c>
      <c r="M94" s="32">
        <v>642452</v>
      </c>
      <c r="N94" s="34" t="s">
        <v>22</v>
      </c>
      <c r="O94" s="35" t="s">
        <v>23</v>
      </c>
    </row>
    <row r="95" s="3" customFormat="1" ht="28" customHeight="1" spans="1:15">
      <c r="A95" s="14">
        <v>90</v>
      </c>
      <c r="B95" s="19" t="s">
        <v>49</v>
      </c>
      <c r="C95" s="19">
        <v>401</v>
      </c>
      <c r="D95" s="14" t="str">
        <f t="shared" si="25"/>
        <v>8-2栋401</v>
      </c>
      <c r="E95" s="15" t="s">
        <v>40</v>
      </c>
      <c r="F95" s="20" t="s">
        <v>21</v>
      </c>
      <c r="G95" s="17">
        <v>2.9</v>
      </c>
      <c r="H95" s="18">
        <v>94.89</v>
      </c>
      <c r="I95" s="17">
        <f t="shared" si="26"/>
        <v>18.58</v>
      </c>
      <c r="J95" s="18">
        <v>76.31</v>
      </c>
      <c r="K95" s="32">
        <f t="shared" si="27"/>
        <v>6596</v>
      </c>
      <c r="L95" s="32">
        <f t="shared" si="28"/>
        <v>8201.83462193684</v>
      </c>
      <c r="M95" s="32">
        <v>625882</v>
      </c>
      <c r="N95" s="34" t="s">
        <v>22</v>
      </c>
      <c r="O95" s="35" t="s">
        <v>23</v>
      </c>
    </row>
    <row r="96" s="3" customFormat="1" ht="28" customHeight="1" spans="1:15">
      <c r="A96" s="14">
        <v>91</v>
      </c>
      <c r="B96" s="19" t="s">
        <v>49</v>
      </c>
      <c r="C96" s="19">
        <v>301</v>
      </c>
      <c r="D96" s="14" t="str">
        <f t="shared" si="25"/>
        <v>8-2栋301</v>
      </c>
      <c r="E96" s="15" t="s">
        <v>41</v>
      </c>
      <c r="F96" s="20" t="s">
        <v>21</v>
      </c>
      <c r="G96" s="17">
        <v>2.9</v>
      </c>
      <c r="H96" s="18">
        <v>94.89</v>
      </c>
      <c r="I96" s="17">
        <f t="shared" si="26"/>
        <v>18.58</v>
      </c>
      <c r="J96" s="18">
        <v>76.31</v>
      </c>
      <c r="K96" s="32">
        <f t="shared" si="27"/>
        <v>6518</v>
      </c>
      <c r="L96" s="32">
        <f t="shared" si="28"/>
        <v>8105.32040361683</v>
      </c>
      <c r="M96" s="32">
        <v>618517</v>
      </c>
      <c r="N96" s="34" t="s">
        <v>22</v>
      </c>
      <c r="O96" s="35" t="s">
        <v>23</v>
      </c>
    </row>
    <row r="97" s="3" customFormat="1" ht="28" customHeight="1" spans="1:15">
      <c r="A97" s="14">
        <v>92</v>
      </c>
      <c r="B97" s="19" t="s">
        <v>49</v>
      </c>
      <c r="C97" s="19">
        <v>201</v>
      </c>
      <c r="D97" s="14" t="str">
        <f t="shared" si="25"/>
        <v>8-2栋201</v>
      </c>
      <c r="E97" s="15" t="s">
        <v>34</v>
      </c>
      <c r="F97" s="20" t="s">
        <v>21</v>
      </c>
      <c r="G97" s="17">
        <v>2.9</v>
      </c>
      <c r="H97" s="18">
        <v>94.89</v>
      </c>
      <c r="I97" s="17">
        <f t="shared" si="26"/>
        <v>18.58</v>
      </c>
      <c r="J97" s="18">
        <v>76.31</v>
      </c>
      <c r="K97" s="32">
        <f t="shared" si="27"/>
        <v>6198</v>
      </c>
      <c r="L97" s="32">
        <f t="shared" si="28"/>
        <v>7707.2336522081</v>
      </c>
      <c r="M97" s="32">
        <v>588139</v>
      </c>
      <c r="N97" s="34" t="s">
        <v>22</v>
      </c>
      <c r="O97" s="35" t="s">
        <v>23</v>
      </c>
    </row>
    <row r="98" s="3" customFormat="1" ht="28" customHeight="1" spans="1:15">
      <c r="A98" s="14">
        <v>93</v>
      </c>
      <c r="B98" s="19" t="s">
        <v>49</v>
      </c>
      <c r="C98" s="19">
        <v>2602</v>
      </c>
      <c r="D98" s="14" t="str">
        <f t="shared" si="25"/>
        <v>8-2栋2602</v>
      </c>
      <c r="E98" s="15" t="s">
        <v>31</v>
      </c>
      <c r="F98" s="20" t="s">
        <v>21</v>
      </c>
      <c r="G98" s="17">
        <v>2.9</v>
      </c>
      <c r="H98" s="18">
        <v>94.89</v>
      </c>
      <c r="I98" s="17">
        <f t="shared" si="26"/>
        <v>18.58</v>
      </c>
      <c r="J98" s="18">
        <v>76.31</v>
      </c>
      <c r="K98" s="32">
        <f t="shared" si="27"/>
        <v>6004</v>
      </c>
      <c r="L98" s="32">
        <f t="shared" si="28"/>
        <v>7465.98086751409</v>
      </c>
      <c r="M98" s="32">
        <v>569729</v>
      </c>
      <c r="N98" s="34" t="s">
        <v>22</v>
      </c>
      <c r="O98" s="35" t="s">
        <v>23</v>
      </c>
    </row>
    <row r="99" s="3" customFormat="1" ht="28" customHeight="1" spans="1:15">
      <c r="A99" s="14">
        <v>94</v>
      </c>
      <c r="B99" s="19" t="s">
        <v>49</v>
      </c>
      <c r="C99" s="19">
        <v>2502</v>
      </c>
      <c r="D99" s="14" t="str">
        <f t="shared" si="25"/>
        <v>8-2栋2502</v>
      </c>
      <c r="E99" s="15" t="s">
        <v>20</v>
      </c>
      <c r="F99" s="20" t="s">
        <v>21</v>
      </c>
      <c r="G99" s="17">
        <v>2.9</v>
      </c>
      <c r="H99" s="18">
        <v>94.89</v>
      </c>
      <c r="I99" s="17">
        <f t="shared" si="26"/>
        <v>18.58</v>
      </c>
      <c r="J99" s="18">
        <v>76.31</v>
      </c>
      <c r="K99" s="32">
        <f t="shared" si="27"/>
        <v>7644</v>
      </c>
      <c r="L99" s="32">
        <f t="shared" si="28"/>
        <v>9504.67828593893</v>
      </c>
      <c r="M99" s="32">
        <v>725302</v>
      </c>
      <c r="N99" s="34" t="s">
        <v>22</v>
      </c>
      <c r="O99" s="35" t="s">
        <v>23</v>
      </c>
    </row>
    <row r="100" s="3" customFormat="1" ht="28" customHeight="1" spans="1:15">
      <c r="A100" s="14">
        <v>95</v>
      </c>
      <c r="B100" s="19" t="s">
        <v>49</v>
      </c>
      <c r="C100" s="19">
        <v>2402</v>
      </c>
      <c r="D100" s="14" t="str">
        <f t="shared" si="25"/>
        <v>8-2栋2402</v>
      </c>
      <c r="E100" s="15" t="s">
        <v>24</v>
      </c>
      <c r="F100" s="20" t="s">
        <v>21</v>
      </c>
      <c r="G100" s="17">
        <v>2.9</v>
      </c>
      <c r="H100" s="18">
        <v>94.89</v>
      </c>
      <c r="I100" s="17">
        <f t="shared" si="26"/>
        <v>18.58</v>
      </c>
      <c r="J100" s="18">
        <v>76.31</v>
      </c>
      <c r="K100" s="32">
        <f t="shared" si="27"/>
        <v>7469</v>
      </c>
      <c r="L100" s="32">
        <f t="shared" si="28"/>
        <v>9287.52457082951</v>
      </c>
      <c r="M100" s="32">
        <v>708731</v>
      </c>
      <c r="N100" s="34" t="s">
        <v>22</v>
      </c>
      <c r="O100" s="35" t="s">
        <v>23</v>
      </c>
    </row>
    <row r="101" s="3" customFormat="1" ht="28" customHeight="1" spans="1:15">
      <c r="A101" s="14">
        <v>96</v>
      </c>
      <c r="B101" s="19" t="s">
        <v>49</v>
      </c>
      <c r="C101" s="19">
        <v>2302</v>
      </c>
      <c r="D101" s="14" t="str">
        <f t="shared" si="25"/>
        <v>8-2栋2302</v>
      </c>
      <c r="E101" s="15" t="s">
        <v>35</v>
      </c>
      <c r="F101" s="20" t="s">
        <v>21</v>
      </c>
      <c r="G101" s="17">
        <v>2.9</v>
      </c>
      <c r="H101" s="18">
        <v>94.89</v>
      </c>
      <c r="I101" s="17">
        <f t="shared" si="26"/>
        <v>18.58</v>
      </c>
      <c r="J101" s="18">
        <v>76.31</v>
      </c>
      <c r="K101" s="32">
        <f t="shared" si="27"/>
        <v>7585</v>
      </c>
      <c r="L101" s="32">
        <f t="shared" si="28"/>
        <v>9432.30245053073</v>
      </c>
      <c r="M101" s="32">
        <v>719779</v>
      </c>
      <c r="N101" s="34" t="s">
        <v>22</v>
      </c>
      <c r="O101" s="35" t="s">
        <v>23</v>
      </c>
    </row>
    <row r="102" s="3" customFormat="1" ht="28" customHeight="1" spans="1:15">
      <c r="A102" s="14">
        <v>97</v>
      </c>
      <c r="B102" s="19" t="s">
        <v>49</v>
      </c>
      <c r="C102" s="19">
        <v>2202</v>
      </c>
      <c r="D102" s="14" t="str">
        <f t="shared" si="25"/>
        <v>8-2栋2202</v>
      </c>
      <c r="E102" s="15" t="s">
        <v>25</v>
      </c>
      <c r="F102" s="20" t="s">
        <v>21</v>
      </c>
      <c r="G102" s="17">
        <v>2.9</v>
      </c>
      <c r="H102" s="18">
        <v>94.89</v>
      </c>
      <c r="I102" s="17">
        <f t="shared" si="26"/>
        <v>18.58</v>
      </c>
      <c r="J102" s="18">
        <v>76.31</v>
      </c>
      <c r="K102" s="32">
        <f t="shared" si="27"/>
        <v>7556</v>
      </c>
      <c r="L102" s="32">
        <f t="shared" si="28"/>
        <v>9396.10798060543</v>
      </c>
      <c r="M102" s="32">
        <v>717017</v>
      </c>
      <c r="N102" s="34" t="s">
        <v>22</v>
      </c>
      <c r="O102" s="35" t="s">
        <v>23</v>
      </c>
    </row>
    <row r="103" s="3" customFormat="1" ht="28" customHeight="1" spans="1:15">
      <c r="A103" s="14">
        <v>98</v>
      </c>
      <c r="B103" s="19" t="s">
        <v>49</v>
      </c>
      <c r="C103" s="19">
        <v>2102</v>
      </c>
      <c r="D103" s="14" t="str">
        <f t="shared" si="25"/>
        <v>8-2栋2102</v>
      </c>
      <c r="E103" s="15" t="s">
        <v>26</v>
      </c>
      <c r="F103" s="20" t="s">
        <v>21</v>
      </c>
      <c r="G103" s="17">
        <v>2.9</v>
      </c>
      <c r="H103" s="18">
        <v>94.89</v>
      </c>
      <c r="I103" s="17">
        <f t="shared" si="26"/>
        <v>18.58</v>
      </c>
      <c r="J103" s="18">
        <v>76.31</v>
      </c>
      <c r="K103" s="32">
        <f t="shared" si="27"/>
        <v>7042</v>
      </c>
      <c r="L103" s="32">
        <f t="shared" si="28"/>
        <v>8756.74223561787</v>
      </c>
      <c r="M103" s="32">
        <v>668227</v>
      </c>
      <c r="N103" s="34" t="s">
        <v>22</v>
      </c>
      <c r="O103" s="35" t="s">
        <v>23</v>
      </c>
    </row>
    <row r="104" s="3" customFormat="1" ht="28" customHeight="1" spans="1:15">
      <c r="A104" s="14">
        <v>99</v>
      </c>
      <c r="B104" s="19" t="s">
        <v>49</v>
      </c>
      <c r="C104" s="19">
        <v>2002</v>
      </c>
      <c r="D104" s="14" t="str">
        <f t="shared" si="25"/>
        <v>8-2栋2002</v>
      </c>
      <c r="E104" s="15" t="s">
        <v>43</v>
      </c>
      <c r="F104" s="20" t="s">
        <v>21</v>
      </c>
      <c r="G104" s="17">
        <v>2.9</v>
      </c>
      <c r="H104" s="18">
        <v>94.89</v>
      </c>
      <c r="I104" s="17">
        <f t="shared" si="26"/>
        <v>18.58</v>
      </c>
      <c r="J104" s="18">
        <v>76.31</v>
      </c>
      <c r="K104" s="32">
        <f t="shared" si="27"/>
        <v>7013</v>
      </c>
      <c r="L104" s="32">
        <f t="shared" si="28"/>
        <v>8720.56087013498</v>
      </c>
      <c r="M104" s="32">
        <v>665466</v>
      </c>
      <c r="N104" s="34" t="s">
        <v>22</v>
      </c>
      <c r="O104" s="35" t="s">
        <v>23</v>
      </c>
    </row>
    <row r="105" s="3" customFormat="1" ht="28" customHeight="1" spans="1:15">
      <c r="A105" s="14">
        <v>100</v>
      </c>
      <c r="B105" s="19" t="s">
        <v>49</v>
      </c>
      <c r="C105" s="19">
        <v>1902</v>
      </c>
      <c r="D105" s="14" t="str">
        <f t="shared" si="25"/>
        <v>8-2栋1902</v>
      </c>
      <c r="E105" s="15" t="s">
        <v>27</v>
      </c>
      <c r="F105" s="20" t="s">
        <v>21</v>
      </c>
      <c r="G105" s="17">
        <v>2.9</v>
      </c>
      <c r="H105" s="18">
        <v>94.89</v>
      </c>
      <c r="I105" s="17">
        <f t="shared" si="26"/>
        <v>18.58</v>
      </c>
      <c r="J105" s="18">
        <v>76.31</v>
      </c>
      <c r="K105" s="32">
        <f t="shared" si="27"/>
        <v>6984</v>
      </c>
      <c r="L105" s="32">
        <f t="shared" si="28"/>
        <v>8684.36640020967</v>
      </c>
      <c r="M105" s="32">
        <v>662704</v>
      </c>
      <c r="N105" s="34" t="s">
        <v>22</v>
      </c>
      <c r="O105" s="35" t="s">
        <v>23</v>
      </c>
    </row>
    <row r="106" s="3" customFormat="1" ht="28" customHeight="1" spans="1:15">
      <c r="A106" s="14">
        <v>101</v>
      </c>
      <c r="B106" s="19" t="s">
        <v>49</v>
      </c>
      <c r="C106" s="19">
        <v>1802</v>
      </c>
      <c r="D106" s="14" t="str">
        <f t="shared" si="25"/>
        <v>8-2栋1802</v>
      </c>
      <c r="E106" s="15" t="s">
        <v>36</v>
      </c>
      <c r="F106" s="20" t="s">
        <v>21</v>
      </c>
      <c r="G106" s="17">
        <v>2.9</v>
      </c>
      <c r="H106" s="18">
        <v>94.89</v>
      </c>
      <c r="I106" s="17">
        <f t="shared" si="26"/>
        <v>18.58</v>
      </c>
      <c r="J106" s="18">
        <v>76.31</v>
      </c>
      <c r="K106" s="32">
        <f t="shared" si="27"/>
        <v>6809</v>
      </c>
      <c r="L106" s="32">
        <f t="shared" si="28"/>
        <v>8467.22578954266</v>
      </c>
      <c r="M106" s="32">
        <v>646134</v>
      </c>
      <c r="N106" s="34" t="s">
        <v>22</v>
      </c>
      <c r="O106" s="35" t="s">
        <v>23</v>
      </c>
    </row>
    <row r="107" s="3" customFormat="1" ht="28" customHeight="1" spans="1:15">
      <c r="A107" s="14">
        <v>102</v>
      </c>
      <c r="B107" s="19" t="s">
        <v>49</v>
      </c>
      <c r="C107" s="19">
        <v>1702</v>
      </c>
      <c r="D107" s="14" t="str">
        <f t="shared" si="25"/>
        <v>8-2栋1702</v>
      </c>
      <c r="E107" s="15" t="s">
        <v>37</v>
      </c>
      <c r="F107" s="20" t="s">
        <v>21</v>
      </c>
      <c r="G107" s="17">
        <v>2.9</v>
      </c>
      <c r="H107" s="18">
        <v>94.89</v>
      </c>
      <c r="I107" s="17">
        <f t="shared" si="26"/>
        <v>18.58</v>
      </c>
      <c r="J107" s="18">
        <v>76.31</v>
      </c>
      <c r="K107" s="32">
        <f t="shared" si="27"/>
        <v>6926</v>
      </c>
      <c r="L107" s="32">
        <f t="shared" si="28"/>
        <v>8611.99056480147</v>
      </c>
      <c r="M107" s="32">
        <v>657181</v>
      </c>
      <c r="N107" s="34" t="s">
        <v>22</v>
      </c>
      <c r="O107" s="35" t="s">
        <v>23</v>
      </c>
    </row>
    <row r="108" s="3" customFormat="1" ht="28" customHeight="1" spans="1:15">
      <c r="A108" s="14">
        <v>103</v>
      </c>
      <c r="B108" s="19" t="s">
        <v>49</v>
      </c>
      <c r="C108" s="19">
        <v>1602</v>
      </c>
      <c r="D108" s="14" t="str">
        <f t="shared" si="25"/>
        <v>8-2栋1602</v>
      </c>
      <c r="E108" s="15" t="s">
        <v>28</v>
      </c>
      <c r="F108" s="20" t="s">
        <v>21</v>
      </c>
      <c r="G108" s="17">
        <v>2.9</v>
      </c>
      <c r="H108" s="18">
        <v>94.89</v>
      </c>
      <c r="I108" s="17">
        <f t="shared" si="26"/>
        <v>18.58</v>
      </c>
      <c r="J108" s="18">
        <v>76.31</v>
      </c>
      <c r="K108" s="32">
        <f t="shared" si="27"/>
        <v>6897</v>
      </c>
      <c r="L108" s="32">
        <f t="shared" si="28"/>
        <v>8575.79609487616</v>
      </c>
      <c r="M108" s="32">
        <v>654419</v>
      </c>
      <c r="N108" s="34" t="s">
        <v>22</v>
      </c>
      <c r="O108" s="35" t="s">
        <v>23</v>
      </c>
    </row>
    <row r="109" s="3" customFormat="1" ht="28" customHeight="1" spans="1:15">
      <c r="A109" s="14">
        <v>104</v>
      </c>
      <c r="B109" s="19" t="s">
        <v>49</v>
      </c>
      <c r="C109" s="19">
        <v>1502</v>
      </c>
      <c r="D109" s="14" t="str">
        <f t="shared" si="25"/>
        <v>8-2栋1502</v>
      </c>
      <c r="E109" s="15" t="s">
        <v>32</v>
      </c>
      <c r="F109" s="20" t="s">
        <v>21</v>
      </c>
      <c r="G109" s="17">
        <v>2.9</v>
      </c>
      <c r="H109" s="18">
        <v>94.89</v>
      </c>
      <c r="I109" s="17">
        <f t="shared" si="26"/>
        <v>18.58</v>
      </c>
      <c r="J109" s="18">
        <v>76.31</v>
      </c>
      <c r="K109" s="32">
        <f t="shared" si="27"/>
        <v>6868</v>
      </c>
      <c r="L109" s="32">
        <f t="shared" si="28"/>
        <v>8539.61472939326</v>
      </c>
      <c r="M109" s="32">
        <v>651658</v>
      </c>
      <c r="N109" s="34" t="s">
        <v>22</v>
      </c>
      <c r="O109" s="35" t="s">
        <v>23</v>
      </c>
    </row>
    <row r="110" s="3" customFormat="1" ht="28" customHeight="1" spans="1:15">
      <c r="A110" s="14">
        <v>105</v>
      </c>
      <c r="B110" s="19" t="s">
        <v>49</v>
      </c>
      <c r="C110" s="19">
        <v>1402</v>
      </c>
      <c r="D110" s="14" t="str">
        <f t="shared" si="25"/>
        <v>8-2栋1402</v>
      </c>
      <c r="E110" s="15" t="s">
        <v>38</v>
      </c>
      <c r="F110" s="20" t="s">
        <v>21</v>
      </c>
      <c r="G110" s="17">
        <v>2.9</v>
      </c>
      <c r="H110" s="18">
        <v>94.89</v>
      </c>
      <c r="I110" s="17">
        <f t="shared" si="26"/>
        <v>18.58</v>
      </c>
      <c r="J110" s="18">
        <v>76.31</v>
      </c>
      <c r="K110" s="32">
        <f t="shared" si="27"/>
        <v>6693</v>
      </c>
      <c r="L110" s="32">
        <f t="shared" si="28"/>
        <v>8322.46101428384</v>
      </c>
      <c r="M110" s="32">
        <v>635087</v>
      </c>
      <c r="N110" s="34" t="s">
        <v>22</v>
      </c>
      <c r="O110" s="35" t="s">
        <v>23</v>
      </c>
    </row>
    <row r="111" s="3" customFormat="1" ht="28" customHeight="1" spans="1:15">
      <c r="A111" s="14">
        <v>106</v>
      </c>
      <c r="B111" s="19" t="s">
        <v>49</v>
      </c>
      <c r="C111" s="19">
        <v>1302</v>
      </c>
      <c r="D111" s="14" t="str">
        <f t="shared" si="25"/>
        <v>8-2栋1302</v>
      </c>
      <c r="E111" s="15" t="s">
        <v>33</v>
      </c>
      <c r="F111" s="20" t="s">
        <v>21</v>
      </c>
      <c r="G111" s="17">
        <v>2.9</v>
      </c>
      <c r="H111" s="18">
        <v>94.89</v>
      </c>
      <c r="I111" s="17">
        <f t="shared" si="26"/>
        <v>18.58</v>
      </c>
      <c r="J111" s="18">
        <v>76.31</v>
      </c>
      <c r="K111" s="32">
        <f t="shared" si="27"/>
        <v>6809</v>
      </c>
      <c r="L111" s="32">
        <f t="shared" si="28"/>
        <v>8467.22578954266</v>
      </c>
      <c r="M111" s="32">
        <v>646134</v>
      </c>
      <c r="N111" s="34" t="s">
        <v>22</v>
      </c>
      <c r="O111" s="35" t="s">
        <v>23</v>
      </c>
    </row>
    <row r="112" s="3" customFormat="1" ht="28" customHeight="1" spans="1:15">
      <c r="A112" s="14">
        <v>107</v>
      </c>
      <c r="B112" s="19" t="s">
        <v>49</v>
      </c>
      <c r="C112" s="19">
        <v>1202</v>
      </c>
      <c r="D112" s="14" t="str">
        <f t="shared" si="25"/>
        <v>8-2栋1202</v>
      </c>
      <c r="E112" s="15" t="s">
        <v>44</v>
      </c>
      <c r="F112" s="20" t="s">
        <v>21</v>
      </c>
      <c r="G112" s="17">
        <v>2.9</v>
      </c>
      <c r="H112" s="18">
        <v>94.89</v>
      </c>
      <c r="I112" s="17">
        <f t="shared" si="26"/>
        <v>18.58</v>
      </c>
      <c r="J112" s="18">
        <v>76.31</v>
      </c>
      <c r="K112" s="32">
        <f t="shared" si="27"/>
        <v>6780</v>
      </c>
      <c r="L112" s="32">
        <f t="shared" si="28"/>
        <v>8431.03131961735</v>
      </c>
      <c r="M112" s="32">
        <v>643372</v>
      </c>
      <c r="N112" s="34" t="s">
        <v>22</v>
      </c>
      <c r="O112" s="35" t="s">
        <v>23</v>
      </c>
    </row>
    <row r="113" s="3" customFormat="1" ht="28" customHeight="1" spans="1:15">
      <c r="A113" s="14">
        <v>108</v>
      </c>
      <c r="B113" s="19" t="s">
        <v>49</v>
      </c>
      <c r="C113" s="19">
        <v>1102</v>
      </c>
      <c r="D113" s="14" t="str">
        <f t="shared" si="25"/>
        <v>8-2栋1102</v>
      </c>
      <c r="E113" s="15" t="s">
        <v>45</v>
      </c>
      <c r="F113" s="20" t="s">
        <v>21</v>
      </c>
      <c r="G113" s="17">
        <v>2.9</v>
      </c>
      <c r="H113" s="18">
        <v>94.89</v>
      </c>
      <c r="I113" s="17">
        <f t="shared" si="26"/>
        <v>18.58</v>
      </c>
      <c r="J113" s="18">
        <v>76.31</v>
      </c>
      <c r="K113" s="32">
        <f t="shared" si="27"/>
        <v>6751</v>
      </c>
      <c r="L113" s="32">
        <f t="shared" si="28"/>
        <v>8394.86305857686</v>
      </c>
      <c r="M113" s="32">
        <v>640612</v>
      </c>
      <c r="N113" s="34" t="s">
        <v>22</v>
      </c>
      <c r="O113" s="35" t="s">
        <v>23</v>
      </c>
    </row>
    <row r="114" s="3" customFormat="1" ht="28" customHeight="1" spans="1:15">
      <c r="A114" s="14">
        <v>109</v>
      </c>
      <c r="B114" s="19" t="s">
        <v>49</v>
      </c>
      <c r="C114" s="19">
        <v>1002</v>
      </c>
      <c r="D114" s="14" t="str">
        <f t="shared" si="25"/>
        <v>8-2栋1002</v>
      </c>
      <c r="E114" s="15" t="s">
        <v>46</v>
      </c>
      <c r="F114" s="20" t="s">
        <v>21</v>
      </c>
      <c r="G114" s="17">
        <v>2.9</v>
      </c>
      <c r="H114" s="18">
        <v>94.89</v>
      </c>
      <c r="I114" s="17">
        <f t="shared" si="26"/>
        <v>18.58</v>
      </c>
      <c r="J114" s="18">
        <v>76.31</v>
      </c>
      <c r="K114" s="32">
        <f t="shared" si="27"/>
        <v>6722</v>
      </c>
      <c r="L114" s="32">
        <f t="shared" si="28"/>
        <v>8358.64237976674</v>
      </c>
      <c r="M114" s="32">
        <v>637848</v>
      </c>
      <c r="N114" s="34" t="s">
        <v>22</v>
      </c>
      <c r="O114" s="35" t="s">
        <v>23</v>
      </c>
    </row>
    <row r="115" s="3" customFormat="1" ht="28" customHeight="1" spans="1:15">
      <c r="A115" s="14">
        <v>110</v>
      </c>
      <c r="B115" s="19" t="s">
        <v>49</v>
      </c>
      <c r="C115" s="19">
        <v>902</v>
      </c>
      <c r="D115" s="14" t="str">
        <f t="shared" si="25"/>
        <v>8-2栋902</v>
      </c>
      <c r="E115" s="15" t="s">
        <v>47</v>
      </c>
      <c r="F115" s="20" t="s">
        <v>21</v>
      </c>
      <c r="G115" s="17">
        <v>2.9</v>
      </c>
      <c r="H115" s="18">
        <v>94.89</v>
      </c>
      <c r="I115" s="17">
        <f t="shared" si="26"/>
        <v>18.58</v>
      </c>
      <c r="J115" s="18">
        <v>76.31</v>
      </c>
      <c r="K115" s="32">
        <f t="shared" si="27"/>
        <v>6693</v>
      </c>
      <c r="L115" s="32">
        <f t="shared" si="28"/>
        <v>8322.46101428384</v>
      </c>
      <c r="M115" s="32">
        <v>635087</v>
      </c>
      <c r="N115" s="34" t="s">
        <v>22</v>
      </c>
      <c r="O115" s="35" t="s">
        <v>23</v>
      </c>
    </row>
    <row r="116" s="3" customFormat="1" ht="28" customHeight="1" spans="1:15">
      <c r="A116" s="14">
        <v>111</v>
      </c>
      <c r="B116" s="19" t="s">
        <v>49</v>
      </c>
      <c r="C116" s="19">
        <v>702</v>
      </c>
      <c r="D116" s="14" t="str">
        <f t="shared" ref="D116:D168" si="29">B116&amp;C116</f>
        <v>8-2栋702</v>
      </c>
      <c r="E116" s="15" t="s">
        <v>29</v>
      </c>
      <c r="F116" s="20" t="s">
        <v>21</v>
      </c>
      <c r="G116" s="17">
        <v>2.9</v>
      </c>
      <c r="H116" s="18">
        <v>94.89</v>
      </c>
      <c r="I116" s="17">
        <f t="shared" ref="I116:I135" si="30">H116-J116</f>
        <v>18.58</v>
      </c>
      <c r="J116" s="18">
        <v>76.31</v>
      </c>
      <c r="K116" s="32">
        <f t="shared" ref="K116:K168" si="31">ROUND(M116/H116,0)</f>
        <v>6635</v>
      </c>
      <c r="L116" s="32">
        <f t="shared" ref="L116:L175" si="32">M116/J116</f>
        <v>8250.09828331804</v>
      </c>
      <c r="M116" s="32">
        <v>629565</v>
      </c>
      <c r="N116" s="34" t="s">
        <v>22</v>
      </c>
      <c r="O116" s="35" t="s">
        <v>23</v>
      </c>
    </row>
    <row r="117" s="3" customFormat="1" ht="28" customHeight="1" spans="1:15">
      <c r="A117" s="14">
        <v>112</v>
      </c>
      <c r="B117" s="19" t="s">
        <v>49</v>
      </c>
      <c r="C117" s="19">
        <v>602</v>
      </c>
      <c r="D117" s="14" t="str">
        <f t="shared" si="29"/>
        <v>8-2栋602</v>
      </c>
      <c r="E117" s="15" t="s">
        <v>30</v>
      </c>
      <c r="F117" s="20" t="s">
        <v>21</v>
      </c>
      <c r="G117" s="17">
        <v>2.9</v>
      </c>
      <c r="H117" s="18">
        <v>94.89</v>
      </c>
      <c r="I117" s="17">
        <f t="shared" si="30"/>
        <v>18.58</v>
      </c>
      <c r="J117" s="18">
        <v>76.31</v>
      </c>
      <c r="K117" s="32">
        <f t="shared" si="31"/>
        <v>6606</v>
      </c>
      <c r="L117" s="32">
        <f t="shared" si="32"/>
        <v>8213.87760450793</v>
      </c>
      <c r="M117" s="32">
        <v>626801</v>
      </c>
      <c r="N117" s="34" t="s">
        <v>22</v>
      </c>
      <c r="O117" s="35" t="s">
        <v>23</v>
      </c>
    </row>
    <row r="118" s="3" customFormat="1" ht="28" customHeight="1" spans="1:15">
      <c r="A118" s="14">
        <v>113</v>
      </c>
      <c r="B118" s="19" t="s">
        <v>49</v>
      </c>
      <c r="C118" s="19">
        <v>502</v>
      </c>
      <c r="D118" s="14" t="str">
        <f t="shared" si="29"/>
        <v>8-2栋502</v>
      </c>
      <c r="E118" s="15" t="s">
        <v>48</v>
      </c>
      <c r="F118" s="20" t="s">
        <v>21</v>
      </c>
      <c r="G118" s="17">
        <v>2.9</v>
      </c>
      <c r="H118" s="18">
        <v>94.89</v>
      </c>
      <c r="I118" s="17">
        <f t="shared" si="30"/>
        <v>18.58</v>
      </c>
      <c r="J118" s="18">
        <v>76.31</v>
      </c>
      <c r="K118" s="32">
        <f t="shared" si="31"/>
        <v>6576</v>
      </c>
      <c r="L118" s="32">
        <f t="shared" si="32"/>
        <v>8177.72244790984</v>
      </c>
      <c r="M118" s="32">
        <v>624042</v>
      </c>
      <c r="N118" s="34" t="s">
        <v>22</v>
      </c>
      <c r="O118" s="35" t="s">
        <v>23</v>
      </c>
    </row>
    <row r="119" s="3" customFormat="1" ht="28" customHeight="1" spans="1:15">
      <c r="A119" s="14">
        <v>114</v>
      </c>
      <c r="B119" s="19" t="s">
        <v>49</v>
      </c>
      <c r="C119" s="19">
        <v>402</v>
      </c>
      <c r="D119" s="14" t="str">
        <f t="shared" si="29"/>
        <v>8-2栋402</v>
      </c>
      <c r="E119" s="15" t="s">
        <v>40</v>
      </c>
      <c r="F119" s="20" t="s">
        <v>21</v>
      </c>
      <c r="G119" s="17">
        <v>2.9</v>
      </c>
      <c r="H119" s="18">
        <v>94.89</v>
      </c>
      <c r="I119" s="17">
        <f t="shared" si="30"/>
        <v>18.58</v>
      </c>
      <c r="J119" s="18">
        <v>76.31</v>
      </c>
      <c r="K119" s="32">
        <f t="shared" si="31"/>
        <v>6402</v>
      </c>
      <c r="L119" s="32">
        <f t="shared" si="32"/>
        <v>7960.55562835801</v>
      </c>
      <c r="M119" s="32">
        <v>607470</v>
      </c>
      <c r="N119" s="34" t="s">
        <v>22</v>
      </c>
      <c r="O119" s="35" t="s">
        <v>23</v>
      </c>
    </row>
    <row r="120" s="3" customFormat="1" ht="28" customHeight="1" spans="1:15">
      <c r="A120" s="14">
        <v>115</v>
      </c>
      <c r="B120" s="19" t="s">
        <v>49</v>
      </c>
      <c r="C120" s="19">
        <v>302</v>
      </c>
      <c r="D120" s="14" t="str">
        <f t="shared" si="29"/>
        <v>8-2栋302</v>
      </c>
      <c r="E120" s="15" t="s">
        <v>41</v>
      </c>
      <c r="F120" s="20" t="s">
        <v>21</v>
      </c>
      <c r="G120" s="17">
        <v>2.9</v>
      </c>
      <c r="H120" s="18">
        <v>94.89</v>
      </c>
      <c r="I120" s="17">
        <f t="shared" si="30"/>
        <v>18.58</v>
      </c>
      <c r="J120" s="18">
        <v>76.31</v>
      </c>
      <c r="K120" s="32">
        <f t="shared" si="31"/>
        <v>6324</v>
      </c>
      <c r="L120" s="32">
        <f t="shared" si="32"/>
        <v>7864.05451448041</v>
      </c>
      <c r="M120" s="32">
        <v>600106</v>
      </c>
      <c r="N120" s="34" t="s">
        <v>22</v>
      </c>
      <c r="O120" s="35" t="s">
        <v>23</v>
      </c>
    </row>
    <row r="121" s="3" customFormat="1" ht="28" customHeight="1" spans="1:15">
      <c r="A121" s="14">
        <v>116</v>
      </c>
      <c r="B121" s="19" t="s">
        <v>49</v>
      </c>
      <c r="C121" s="19">
        <v>202</v>
      </c>
      <c r="D121" s="14" t="str">
        <f t="shared" si="29"/>
        <v>8-2栋202</v>
      </c>
      <c r="E121" s="15" t="s">
        <v>34</v>
      </c>
      <c r="F121" s="20" t="s">
        <v>21</v>
      </c>
      <c r="G121" s="17">
        <v>2.9</v>
      </c>
      <c r="H121" s="18">
        <v>94.89</v>
      </c>
      <c r="I121" s="17">
        <f t="shared" si="30"/>
        <v>18.58</v>
      </c>
      <c r="J121" s="18">
        <v>76.31</v>
      </c>
      <c r="K121" s="32">
        <f t="shared" si="31"/>
        <v>6004</v>
      </c>
      <c r="L121" s="32">
        <f t="shared" si="32"/>
        <v>7465.98086751409</v>
      </c>
      <c r="M121" s="32">
        <v>569729</v>
      </c>
      <c r="N121" s="34" t="s">
        <v>22</v>
      </c>
      <c r="O121" s="35" t="s">
        <v>23</v>
      </c>
    </row>
    <row r="122" s="3" customFormat="1" ht="28" customHeight="1" spans="1:15">
      <c r="A122" s="14">
        <v>117</v>
      </c>
      <c r="B122" s="19" t="s">
        <v>49</v>
      </c>
      <c r="C122" s="19">
        <v>2603</v>
      </c>
      <c r="D122" s="14" t="str">
        <f t="shared" si="29"/>
        <v>8-2栋2603</v>
      </c>
      <c r="E122" s="15" t="s">
        <v>31</v>
      </c>
      <c r="F122" s="14" t="s">
        <v>21</v>
      </c>
      <c r="G122" s="17">
        <v>2.9</v>
      </c>
      <c r="H122" s="18">
        <v>114.35</v>
      </c>
      <c r="I122" s="17">
        <f t="shared" si="30"/>
        <v>22.39</v>
      </c>
      <c r="J122" s="18">
        <v>91.96</v>
      </c>
      <c r="K122" s="32">
        <f t="shared" si="31"/>
        <v>6295</v>
      </c>
      <c r="L122" s="32">
        <f t="shared" si="32"/>
        <v>7827.83819051762</v>
      </c>
      <c r="M122" s="32">
        <v>719848</v>
      </c>
      <c r="N122" s="34" t="s">
        <v>22</v>
      </c>
      <c r="O122" s="35" t="s">
        <v>23</v>
      </c>
    </row>
    <row r="123" s="3" customFormat="1" ht="28" customHeight="1" spans="1:15">
      <c r="A123" s="14">
        <v>118</v>
      </c>
      <c r="B123" s="19" t="s">
        <v>49</v>
      </c>
      <c r="C123" s="19">
        <v>2503</v>
      </c>
      <c r="D123" s="14" t="str">
        <f t="shared" si="29"/>
        <v>8-2栋2503</v>
      </c>
      <c r="E123" s="15" t="s">
        <v>20</v>
      </c>
      <c r="F123" s="14" t="s">
        <v>21</v>
      </c>
      <c r="G123" s="17">
        <v>2.9</v>
      </c>
      <c r="H123" s="18">
        <v>114.35</v>
      </c>
      <c r="I123" s="17">
        <f t="shared" si="30"/>
        <v>22.39</v>
      </c>
      <c r="J123" s="18">
        <v>91.96</v>
      </c>
      <c r="K123" s="32">
        <f t="shared" si="31"/>
        <v>7935</v>
      </c>
      <c r="L123" s="32">
        <f t="shared" si="32"/>
        <v>9866.53979991301</v>
      </c>
      <c r="M123" s="32">
        <v>907327</v>
      </c>
      <c r="N123" s="34" t="s">
        <v>22</v>
      </c>
      <c r="O123" s="35" t="s">
        <v>23</v>
      </c>
    </row>
    <row r="124" s="3" customFormat="1" ht="28" customHeight="1" spans="1:15">
      <c r="A124" s="14">
        <v>119</v>
      </c>
      <c r="B124" s="19" t="s">
        <v>49</v>
      </c>
      <c r="C124" s="19">
        <v>2403</v>
      </c>
      <c r="D124" s="14" t="str">
        <f t="shared" si="29"/>
        <v>8-2栋2403</v>
      </c>
      <c r="E124" s="15" t="s">
        <v>24</v>
      </c>
      <c r="F124" s="14" t="s">
        <v>21</v>
      </c>
      <c r="G124" s="17">
        <v>2.9</v>
      </c>
      <c r="H124" s="18">
        <v>114.35</v>
      </c>
      <c r="I124" s="17">
        <f t="shared" si="30"/>
        <v>22.39</v>
      </c>
      <c r="J124" s="18">
        <v>91.96</v>
      </c>
      <c r="K124" s="32">
        <f t="shared" si="31"/>
        <v>7760</v>
      </c>
      <c r="L124" s="32">
        <f t="shared" si="32"/>
        <v>9649.39103958243</v>
      </c>
      <c r="M124" s="32">
        <v>887358</v>
      </c>
      <c r="N124" s="34" t="s">
        <v>22</v>
      </c>
      <c r="O124" s="35" t="s">
        <v>23</v>
      </c>
    </row>
    <row r="125" s="3" customFormat="1" ht="28" customHeight="1" spans="1:15">
      <c r="A125" s="14">
        <v>120</v>
      </c>
      <c r="B125" s="19" t="s">
        <v>49</v>
      </c>
      <c r="C125" s="19">
        <v>2303</v>
      </c>
      <c r="D125" s="14" t="str">
        <f t="shared" si="29"/>
        <v>8-2栋2303</v>
      </c>
      <c r="E125" s="15" t="s">
        <v>35</v>
      </c>
      <c r="F125" s="14" t="s">
        <v>21</v>
      </c>
      <c r="G125" s="17">
        <v>2.9</v>
      </c>
      <c r="H125" s="18">
        <v>114.35</v>
      </c>
      <c r="I125" s="17">
        <f t="shared" si="30"/>
        <v>22.39</v>
      </c>
      <c r="J125" s="18">
        <v>91.96</v>
      </c>
      <c r="K125" s="32">
        <f t="shared" si="31"/>
        <v>7876</v>
      </c>
      <c r="L125" s="32">
        <f t="shared" si="32"/>
        <v>9794.13875598086</v>
      </c>
      <c r="M125" s="32">
        <v>900669</v>
      </c>
      <c r="N125" s="34" t="s">
        <v>22</v>
      </c>
      <c r="O125" s="35" t="s">
        <v>23</v>
      </c>
    </row>
    <row r="126" s="3" customFormat="1" ht="28" customHeight="1" spans="1:15">
      <c r="A126" s="14">
        <v>121</v>
      </c>
      <c r="B126" s="19" t="s">
        <v>49</v>
      </c>
      <c r="C126" s="19">
        <v>2203</v>
      </c>
      <c r="D126" s="14" t="str">
        <f t="shared" si="29"/>
        <v>8-2栋2203</v>
      </c>
      <c r="E126" s="15" t="s">
        <v>25</v>
      </c>
      <c r="F126" s="14" t="s">
        <v>21</v>
      </c>
      <c r="G126" s="17">
        <v>2.9</v>
      </c>
      <c r="H126" s="18">
        <v>114.35</v>
      </c>
      <c r="I126" s="17">
        <f t="shared" si="30"/>
        <v>22.39</v>
      </c>
      <c r="J126" s="18">
        <v>91.96</v>
      </c>
      <c r="K126" s="32">
        <f t="shared" si="31"/>
        <v>7847</v>
      </c>
      <c r="L126" s="32">
        <f t="shared" si="32"/>
        <v>9757.95998260113</v>
      </c>
      <c r="M126" s="32">
        <v>897342</v>
      </c>
      <c r="N126" s="34" t="s">
        <v>22</v>
      </c>
      <c r="O126" s="35" t="s">
        <v>23</v>
      </c>
    </row>
    <row r="127" s="3" customFormat="1" ht="28" customHeight="1" spans="1:15">
      <c r="A127" s="14">
        <v>122</v>
      </c>
      <c r="B127" s="19" t="s">
        <v>49</v>
      </c>
      <c r="C127" s="19">
        <v>2103</v>
      </c>
      <c r="D127" s="14" t="str">
        <f t="shared" si="29"/>
        <v>8-2栋2103</v>
      </c>
      <c r="E127" s="15" t="s">
        <v>26</v>
      </c>
      <c r="F127" s="14" t="s">
        <v>21</v>
      </c>
      <c r="G127" s="17">
        <v>2.9</v>
      </c>
      <c r="H127" s="18">
        <v>114.35</v>
      </c>
      <c r="I127" s="17">
        <f t="shared" si="30"/>
        <v>22.39</v>
      </c>
      <c r="J127" s="18">
        <v>91.96</v>
      </c>
      <c r="K127" s="32">
        <f t="shared" si="31"/>
        <v>7527</v>
      </c>
      <c r="L127" s="32">
        <f t="shared" si="32"/>
        <v>9359.86298390605</v>
      </c>
      <c r="M127" s="32">
        <v>860733</v>
      </c>
      <c r="N127" s="34" t="s">
        <v>22</v>
      </c>
      <c r="O127" s="35" t="s">
        <v>23</v>
      </c>
    </row>
    <row r="128" s="3" customFormat="1" ht="28" customHeight="1" spans="1:15">
      <c r="A128" s="14">
        <v>123</v>
      </c>
      <c r="B128" s="19" t="s">
        <v>49</v>
      </c>
      <c r="C128" s="19">
        <v>2003</v>
      </c>
      <c r="D128" s="14" t="str">
        <f t="shared" si="29"/>
        <v>8-2栋2003</v>
      </c>
      <c r="E128" s="15" t="s">
        <v>43</v>
      </c>
      <c r="F128" s="14" t="s">
        <v>21</v>
      </c>
      <c r="G128" s="17">
        <v>2.9</v>
      </c>
      <c r="H128" s="18">
        <v>114.35</v>
      </c>
      <c r="I128" s="17">
        <f t="shared" si="30"/>
        <v>22.39</v>
      </c>
      <c r="J128" s="18">
        <v>91.96</v>
      </c>
      <c r="K128" s="32">
        <f t="shared" si="31"/>
        <v>7498</v>
      </c>
      <c r="L128" s="32">
        <f t="shared" si="32"/>
        <v>9323.69508481949</v>
      </c>
      <c r="M128" s="32">
        <v>857407</v>
      </c>
      <c r="N128" s="34" t="s">
        <v>22</v>
      </c>
      <c r="O128" s="35" t="s">
        <v>23</v>
      </c>
    </row>
    <row r="129" s="3" customFormat="1" ht="28" customHeight="1" spans="1:15">
      <c r="A129" s="14">
        <v>124</v>
      </c>
      <c r="B129" s="19" t="s">
        <v>49</v>
      </c>
      <c r="C129" s="19">
        <v>1903</v>
      </c>
      <c r="D129" s="14" t="str">
        <f t="shared" si="29"/>
        <v>8-2栋1903</v>
      </c>
      <c r="E129" s="15" t="s">
        <v>27</v>
      </c>
      <c r="F129" s="14" t="s">
        <v>21</v>
      </c>
      <c r="G129" s="17">
        <v>2.9</v>
      </c>
      <c r="H129" s="18">
        <v>114.35</v>
      </c>
      <c r="I129" s="17">
        <f t="shared" si="30"/>
        <v>22.39</v>
      </c>
      <c r="J129" s="18">
        <v>91.96</v>
      </c>
      <c r="K129" s="32">
        <f t="shared" si="31"/>
        <v>7275</v>
      </c>
      <c r="L129" s="32">
        <f t="shared" si="32"/>
        <v>9046.21574597651</v>
      </c>
      <c r="M129" s="32">
        <v>831890</v>
      </c>
      <c r="N129" s="34" t="s">
        <v>22</v>
      </c>
      <c r="O129" s="35" t="s">
        <v>23</v>
      </c>
    </row>
    <row r="130" s="3" customFormat="1" ht="28" customHeight="1" spans="1:15">
      <c r="A130" s="14">
        <v>125</v>
      </c>
      <c r="B130" s="19" t="s">
        <v>49</v>
      </c>
      <c r="C130" s="19">
        <v>1803</v>
      </c>
      <c r="D130" s="14" t="str">
        <f t="shared" si="29"/>
        <v>8-2栋1803</v>
      </c>
      <c r="E130" s="15" t="s">
        <v>36</v>
      </c>
      <c r="F130" s="14" t="s">
        <v>21</v>
      </c>
      <c r="G130" s="17">
        <v>2.9</v>
      </c>
      <c r="H130" s="18">
        <v>114.35</v>
      </c>
      <c r="I130" s="17">
        <f t="shared" si="30"/>
        <v>22.39</v>
      </c>
      <c r="J130" s="18">
        <v>91.96</v>
      </c>
      <c r="K130" s="32">
        <f t="shared" si="31"/>
        <v>7100</v>
      </c>
      <c r="L130" s="32">
        <f t="shared" si="32"/>
        <v>8829.08873423227</v>
      </c>
      <c r="M130" s="32">
        <v>811923</v>
      </c>
      <c r="N130" s="34" t="s">
        <v>22</v>
      </c>
      <c r="O130" s="35" t="s">
        <v>23</v>
      </c>
    </row>
    <row r="131" s="3" customFormat="1" ht="28" customHeight="1" spans="1:15">
      <c r="A131" s="14">
        <v>126</v>
      </c>
      <c r="B131" s="19" t="s">
        <v>49</v>
      </c>
      <c r="C131" s="19">
        <v>1703</v>
      </c>
      <c r="D131" s="14" t="str">
        <f t="shared" si="29"/>
        <v>8-2栋1703</v>
      </c>
      <c r="E131" s="15" t="s">
        <v>37</v>
      </c>
      <c r="F131" s="14" t="s">
        <v>21</v>
      </c>
      <c r="G131" s="17">
        <v>2.9</v>
      </c>
      <c r="H131" s="18">
        <v>114.35</v>
      </c>
      <c r="I131" s="17">
        <f t="shared" si="30"/>
        <v>22.39</v>
      </c>
      <c r="J131" s="18">
        <v>91.96</v>
      </c>
      <c r="K131" s="32">
        <f t="shared" si="31"/>
        <v>7217</v>
      </c>
      <c r="L131" s="32">
        <f t="shared" si="32"/>
        <v>8973.85819921705</v>
      </c>
      <c r="M131" s="32">
        <v>825236</v>
      </c>
      <c r="N131" s="34" t="s">
        <v>22</v>
      </c>
      <c r="O131" s="35" t="s">
        <v>23</v>
      </c>
    </row>
    <row r="132" s="3" customFormat="1" ht="28" customHeight="1" spans="1:15">
      <c r="A132" s="14">
        <v>127</v>
      </c>
      <c r="B132" s="19" t="s">
        <v>49</v>
      </c>
      <c r="C132" s="19">
        <v>1603</v>
      </c>
      <c r="D132" s="14" t="str">
        <f t="shared" si="29"/>
        <v>8-2栋1603</v>
      </c>
      <c r="E132" s="15" t="s">
        <v>28</v>
      </c>
      <c r="F132" s="14" t="s">
        <v>21</v>
      </c>
      <c r="G132" s="17">
        <v>2.9</v>
      </c>
      <c r="H132" s="18">
        <v>114.35</v>
      </c>
      <c r="I132" s="17">
        <f t="shared" si="30"/>
        <v>22.39</v>
      </c>
      <c r="J132" s="18">
        <v>91.96</v>
      </c>
      <c r="K132" s="32">
        <f t="shared" si="31"/>
        <v>7188</v>
      </c>
      <c r="L132" s="32">
        <f t="shared" si="32"/>
        <v>8937.66855154415</v>
      </c>
      <c r="M132" s="32">
        <v>821908</v>
      </c>
      <c r="N132" s="34" t="s">
        <v>22</v>
      </c>
      <c r="O132" s="35" t="s">
        <v>23</v>
      </c>
    </row>
    <row r="133" s="3" customFormat="1" ht="28" customHeight="1" spans="1:15">
      <c r="A133" s="14">
        <v>128</v>
      </c>
      <c r="B133" s="19" t="s">
        <v>49</v>
      </c>
      <c r="C133" s="19">
        <v>1503</v>
      </c>
      <c r="D133" s="14" t="str">
        <f t="shared" si="29"/>
        <v>8-2栋1503</v>
      </c>
      <c r="E133" s="15" t="s">
        <v>32</v>
      </c>
      <c r="F133" s="14" t="s">
        <v>21</v>
      </c>
      <c r="G133" s="17">
        <v>2.9</v>
      </c>
      <c r="H133" s="18">
        <v>114.35</v>
      </c>
      <c r="I133" s="17">
        <f t="shared" si="30"/>
        <v>22.39</v>
      </c>
      <c r="J133" s="18">
        <v>91.96</v>
      </c>
      <c r="K133" s="32">
        <f t="shared" si="31"/>
        <v>7159</v>
      </c>
      <c r="L133" s="32">
        <f t="shared" si="32"/>
        <v>8901.46802957808</v>
      </c>
      <c r="M133" s="32">
        <v>818579</v>
      </c>
      <c r="N133" s="34" t="s">
        <v>22</v>
      </c>
      <c r="O133" s="35" t="s">
        <v>23</v>
      </c>
    </row>
    <row r="134" s="3" customFormat="1" ht="28" customHeight="1" spans="1:15">
      <c r="A134" s="14">
        <v>129</v>
      </c>
      <c r="B134" s="19" t="s">
        <v>49</v>
      </c>
      <c r="C134" s="19">
        <v>1403</v>
      </c>
      <c r="D134" s="14" t="str">
        <f t="shared" si="29"/>
        <v>8-2栋1403</v>
      </c>
      <c r="E134" s="15" t="s">
        <v>38</v>
      </c>
      <c r="F134" s="14" t="s">
        <v>21</v>
      </c>
      <c r="G134" s="17">
        <v>2.9</v>
      </c>
      <c r="H134" s="18">
        <v>114.35</v>
      </c>
      <c r="I134" s="17">
        <f t="shared" si="30"/>
        <v>22.39</v>
      </c>
      <c r="J134" s="18">
        <v>91.96</v>
      </c>
      <c r="K134" s="32">
        <f t="shared" si="31"/>
        <v>6984</v>
      </c>
      <c r="L134" s="32">
        <f t="shared" si="32"/>
        <v>8684.33014354067</v>
      </c>
      <c r="M134" s="32">
        <v>798611</v>
      </c>
      <c r="N134" s="34" t="s">
        <v>22</v>
      </c>
      <c r="O134" s="35" t="s">
        <v>23</v>
      </c>
    </row>
    <row r="135" s="3" customFormat="1" ht="28" customHeight="1" spans="1:15">
      <c r="A135" s="14">
        <v>130</v>
      </c>
      <c r="B135" s="19" t="s">
        <v>49</v>
      </c>
      <c r="C135" s="19">
        <v>1303</v>
      </c>
      <c r="D135" s="14" t="str">
        <f t="shared" si="29"/>
        <v>8-2栋1303</v>
      </c>
      <c r="E135" s="15" t="s">
        <v>33</v>
      </c>
      <c r="F135" s="14" t="s">
        <v>21</v>
      </c>
      <c r="G135" s="17">
        <v>2.9</v>
      </c>
      <c r="H135" s="18">
        <v>114.35</v>
      </c>
      <c r="I135" s="17">
        <f t="shared" si="30"/>
        <v>22.39</v>
      </c>
      <c r="J135" s="18">
        <v>91.96</v>
      </c>
      <c r="K135" s="32">
        <f t="shared" si="31"/>
        <v>7100</v>
      </c>
      <c r="L135" s="32">
        <f t="shared" si="32"/>
        <v>8829.08873423227</v>
      </c>
      <c r="M135" s="32">
        <v>811923</v>
      </c>
      <c r="N135" s="34" t="s">
        <v>22</v>
      </c>
      <c r="O135" s="35" t="s">
        <v>23</v>
      </c>
    </row>
    <row r="136" s="3" customFormat="1" ht="28" customHeight="1" spans="1:15">
      <c r="A136" s="14">
        <v>131</v>
      </c>
      <c r="B136" s="19" t="s">
        <v>49</v>
      </c>
      <c r="C136" s="19">
        <v>1203</v>
      </c>
      <c r="D136" s="14" t="str">
        <f t="shared" si="29"/>
        <v>8-2栋1203</v>
      </c>
      <c r="E136" s="15" t="s">
        <v>44</v>
      </c>
      <c r="F136" s="14" t="s">
        <v>21</v>
      </c>
      <c r="G136" s="17">
        <v>2.9</v>
      </c>
      <c r="H136" s="18">
        <v>114.35</v>
      </c>
      <c r="I136" s="17">
        <f t="shared" ref="I136:I168" si="33">H136-J136</f>
        <v>22.39</v>
      </c>
      <c r="J136" s="18">
        <v>91.96</v>
      </c>
      <c r="K136" s="32">
        <f t="shared" si="31"/>
        <v>7071</v>
      </c>
      <c r="L136" s="32">
        <f t="shared" si="32"/>
        <v>8792.89908655938</v>
      </c>
      <c r="M136" s="32">
        <v>808595</v>
      </c>
      <c r="N136" s="34" t="s">
        <v>22</v>
      </c>
      <c r="O136" s="35" t="s">
        <v>23</v>
      </c>
    </row>
    <row r="137" s="3" customFormat="1" ht="28" customHeight="1" spans="1:15">
      <c r="A137" s="14">
        <v>132</v>
      </c>
      <c r="B137" s="19" t="s">
        <v>49</v>
      </c>
      <c r="C137" s="19">
        <v>1103</v>
      </c>
      <c r="D137" s="14" t="str">
        <f t="shared" si="29"/>
        <v>8-2栋1103</v>
      </c>
      <c r="E137" s="15" t="s">
        <v>45</v>
      </c>
      <c r="F137" s="14" t="s">
        <v>21</v>
      </c>
      <c r="G137" s="17">
        <v>2.9</v>
      </c>
      <c r="H137" s="18">
        <v>114.35</v>
      </c>
      <c r="I137" s="17">
        <f t="shared" si="33"/>
        <v>22.39</v>
      </c>
      <c r="J137" s="18">
        <v>91.96</v>
      </c>
      <c r="K137" s="32">
        <f t="shared" si="31"/>
        <v>7042</v>
      </c>
      <c r="L137" s="32">
        <f t="shared" si="32"/>
        <v>8756.72031317964</v>
      </c>
      <c r="M137" s="32">
        <v>805268</v>
      </c>
      <c r="N137" s="34" t="s">
        <v>22</v>
      </c>
      <c r="O137" s="35" t="s">
        <v>23</v>
      </c>
    </row>
    <row r="138" s="3" customFormat="1" ht="28" customHeight="1" spans="1:15">
      <c r="A138" s="14">
        <v>133</v>
      </c>
      <c r="B138" s="19" t="s">
        <v>49</v>
      </c>
      <c r="C138" s="19">
        <v>1003</v>
      </c>
      <c r="D138" s="14" t="str">
        <f t="shared" si="29"/>
        <v>8-2栋1003</v>
      </c>
      <c r="E138" s="15" t="s">
        <v>46</v>
      </c>
      <c r="F138" s="14" t="s">
        <v>21</v>
      </c>
      <c r="G138" s="17">
        <v>2.9</v>
      </c>
      <c r="H138" s="18">
        <v>114.35</v>
      </c>
      <c r="I138" s="17">
        <f t="shared" si="33"/>
        <v>22.39</v>
      </c>
      <c r="J138" s="18">
        <v>91.96</v>
      </c>
      <c r="K138" s="32">
        <f t="shared" si="31"/>
        <v>7013</v>
      </c>
      <c r="L138" s="32">
        <f t="shared" si="32"/>
        <v>8720.51979121357</v>
      </c>
      <c r="M138" s="32">
        <v>801939</v>
      </c>
      <c r="N138" s="34" t="s">
        <v>22</v>
      </c>
      <c r="O138" s="35" t="s">
        <v>23</v>
      </c>
    </row>
    <row r="139" s="3" customFormat="1" ht="28" customHeight="1" spans="1:15">
      <c r="A139" s="14">
        <v>134</v>
      </c>
      <c r="B139" s="19" t="s">
        <v>49</v>
      </c>
      <c r="C139" s="19">
        <v>903</v>
      </c>
      <c r="D139" s="14" t="str">
        <f t="shared" si="29"/>
        <v>8-2栋903</v>
      </c>
      <c r="E139" s="15" t="s">
        <v>47</v>
      </c>
      <c r="F139" s="14" t="s">
        <v>21</v>
      </c>
      <c r="G139" s="17">
        <v>2.9</v>
      </c>
      <c r="H139" s="18">
        <v>114.35</v>
      </c>
      <c r="I139" s="17">
        <f t="shared" si="33"/>
        <v>22.39</v>
      </c>
      <c r="J139" s="18">
        <v>91.96</v>
      </c>
      <c r="K139" s="32">
        <f t="shared" si="31"/>
        <v>6984</v>
      </c>
      <c r="L139" s="32">
        <f t="shared" si="32"/>
        <v>8684.33014354067</v>
      </c>
      <c r="M139" s="32">
        <v>798611</v>
      </c>
      <c r="N139" s="34" t="s">
        <v>22</v>
      </c>
      <c r="O139" s="35" t="s">
        <v>23</v>
      </c>
    </row>
    <row r="140" s="3" customFormat="1" ht="28" customHeight="1" spans="1:15">
      <c r="A140" s="14">
        <v>135</v>
      </c>
      <c r="B140" s="19" t="s">
        <v>49</v>
      </c>
      <c r="C140" s="19">
        <v>803</v>
      </c>
      <c r="D140" s="14" t="str">
        <f t="shared" si="29"/>
        <v>8-2栋803</v>
      </c>
      <c r="E140" s="15" t="s">
        <v>39</v>
      </c>
      <c r="F140" s="14" t="s">
        <v>21</v>
      </c>
      <c r="G140" s="17">
        <v>2.9</v>
      </c>
      <c r="H140" s="18">
        <v>114.35</v>
      </c>
      <c r="I140" s="17">
        <f t="shared" si="33"/>
        <v>22.39</v>
      </c>
      <c r="J140" s="18">
        <v>91.96</v>
      </c>
      <c r="K140" s="32">
        <f t="shared" si="31"/>
        <v>6955</v>
      </c>
      <c r="L140" s="32">
        <f t="shared" si="32"/>
        <v>8648.15137016094</v>
      </c>
      <c r="M140" s="32">
        <v>795284</v>
      </c>
      <c r="N140" s="34" t="s">
        <v>22</v>
      </c>
      <c r="O140" s="35" t="s">
        <v>23</v>
      </c>
    </row>
    <row r="141" s="3" customFormat="1" ht="28" customHeight="1" spans="1:15">
      <c r="A141" s="14">
        <v>136</v>
      </c>
      <c r="B141" s="19" t="s">
        <v>49</v>
      </c>
      <c r="C141" s="19">
        <v>703</v>
      </c>
      <c r="D141" s="14" t="str">
        <f t="shared" si="29"/>
        <v>8-2栋703</v>
      </c>
      <c r="E141" s="15" t="s">
        <v>29</v>
      </c>
      <c r="F141" s="14" t="s">
        <v>21</v>
      </c>
      <c r="G141" s="17">
        <v>2.9</v>
      </c>
      <c r="H141" s="18">
        <v>114.35</v>
      </c>
      <c r="I141" s="17">
        <f t="shared" si="33"/>
        <v>22.39</v>
      </c>
      <c r="J141" s="18">
        <v>91.96</v>
      </c>
      <c r="K141" s="32">
        <f t="shared" si="31"/>
        <v>6926</v>
      </c>
      <c r="L141" s="32">
        <f t="shared" si="32"/>
        <v>8611.95084819487</v>
      </c>
      <c r="M141" s="32">
        <v>791955</v>
      </c>
      <c r="N141" s="34" t="s">
        <v>22</v>
      </c>
      <c r="O141" s="35" t="s">
        <v>23</v>
      </c>
    </row>
    <row r="142" s="3" customFormat="1" ht="28" customHeight="1" spans="1:15">
      <c r="A142" s="14">
        <v>137</v>
      </c>
      <c r="B142" s="19" t="s">
        <v>49</v>
      </c>
      <c r="C142" s="19">
        <v>603</v>
      </c>
      <c r="D142" s="14" t="str">
        <f t="shared" si="29"/>
        <v>8-2栋603</v>
      </c>
      <c r="E142" s="15" t="s">
        <v>30</v>
      </c>
      <c r="F142" s="14" t="s">
        <v>21</v>
      </c>
      <c r="G142" s="17">
        <v>2.9</v>
      </c>
      <c r="H142" s="18">
        <v>114.35</v>
      </c>
      <c r="I142" s="17">
        <f t="shared" si="33"/>
        <v>22.39</v>
      </c>
      <c r="J142" s="18">
        <v>91.96</v>
      </c>
      <c r="K142" s="32">
        <f t="shared" si="31"/>
        <v>6897</v>
      </c>
      <c r="L142" s="32">
        <f t="shared" si="32"/>
        <v>8575.7503262288</v>
      </c>
      <c r="M142" s="32">
        <v>788626</v>
      </c>
      <c r="N142" s="34" t="s">
        <v>22</v>
      </c>
      <c r="O142" s="35" t="s">
        <v>23</v>
      </c>
    </row>
    <row r="143" s="3" customFormat="1" ht="28" customHeight="1" spans="1:15">
      <c r="A143" s="14">
        <v>138</v>
      </c>
      <c r="B143" s="19" t="s">
        <v>49</v>
      </c>
      <c r="C143" s="19">
        <v>503</v>
      </c>
      <c r="D143" s="14" t="str">
        <f t="shared" si="29"/>
        <v>8-2栋503</v>
      </c>
      <c r="E143" s="15" t="s">
        <v>48</v>
      </c>
      <c r="F143" s="14" t="s">
        <v>21</v>
      </c>
      <c r="G143" s="17">
        <v>2.9</v>
      </c>
      <c r="H143" s="18">
        <v>114.35</v>
      </c>
      <c r="I143" s="17">
        <f t="shared" si="33"/>
        <v>22.39</v>
      </c>
      <c r="J143" s="18">
        <v>91.96</v>
      </c>
      <c r="K143" s="32">
        <f t="shared" si="31"/>
        <v>6868</v>
      </c>
      <c r="L143" s="32">
        <f t="shared" si="32"/>
        <v>8539.57155284907</v>
      </c>
      <c r="M143" s="32">
        <v>785299</v>
      </c>
      <c r="N143" s="34" t="s">
        <v>22</v>
      </c>
      <c r="O143" s="35" t="s">
        <v>23</v>
      </c>
    </row>
    <row r="144" s="3" customFormat="1" ht="28" customHeight="1" spans="1:15">
      <c r="A144" s="14">
        <v>139</v>
      </c>
      <c r="B144" s="19" t="s">
        <v>49</v>
      </c>
      <c r="C144" s="19">
        <v>403</v>
      </c>
      <c r="D144" s="14" t="str">
        <f t="shared" si="29"/>
        <v>8-2栋403</v>
      </c>
      <c r="E144" s="15" t="s">
        <v>40</v>
      </c>
      <c r="F144" s="14" t="s">
        <v>21</v>
      </c>
      <c r="G144" s="17">
        <v>2.9</v>
      </c>
      <c r="H144" s="18">
        <v>114.35</v>
      </c>
      <c r="I144" s="17">
        <f t="shared" si="33"/>
        <v>22.39</v>
      </c>
      <c r="J144" s="18">
        <v>91.96</v>
      </c>
      <c r="K144" s="32">
        <f t="shared" si="31"/>
        <v>6693</v>
      </c>
      <c r="L144" s="32">
        <f t="shared" si="32"/>
        <v>8322.42279251849</v>
      </c>
      <c r="M144" s="32">
        <v>765330</v>
      </c>
      <c r="N144" s="34" t="s">
        <v>22</v>
      </c>
      <c r="O144" s="35" t="s">
        <v>23</v>
      </c>
    </row>
    <row r="145" s="3" customFormat="1" ht="28" customHeight="1" spans="1:15">
      <c r="A145" s="14">
        <v>140</v>
      </c>
      <c r="B145" s="19" t="s">
        <v>49</v>
      </c>
      <c r="C145" s="19">
        <v>303</v>
      </c>
      <c r="D145" s="14" t="str">
        <f t="shared" si="29"/>
        <v>8-2栋303</v>
      </c>
      <c r="E145" s="15" t="s">
        <v>41</v>
      </c>
      <c r="F145" s="14" t="s">
        <v>21</v>
      </c>
      <c r="G145" s="17">
        <v>2.9</v>
      </c>
      <c r="H145" s="18">
        <v>114.35</v>
      </c>
      <c r="I145" s="17">
        <f t="shared" si="33"/>
        <v>22.39</v>
      </c>
      <c r="J145" s="18">
        <v>91.96</v>
      </c>
      <c r="K145" s="32">
        <f t="shared" si="31"/>
        <v>6615</v>
      </c>
      <c r="L145" s="32">
        <f t="shared" si="32"/>
        <v>8225.92431491953</v>
      </c>
      <c r="M145" s="32">
        <v>756456</v>
      </c>
      <c r="N145" s="34" t="s">
        <v>22</v>
      </c>
      <c r="O145" s="35" t="s">
        <v>23</v>
      </c>
    </row>
    <row r="146" s="3" customFormat="1" ht="28" customHeight="1" spans="1:15">
      <c r="A146" s="14">
        <v>141</v>
      </c>
      <c r="B146" s="19" t="s">
        <v>49</v>
      </c>
      <c r="C146" s="19">
        <v>203</v>
      </c>
      <c r="D146" s="14" t="str">
        <f t="shared" si="29"/>
        <v>8-2栋203</v>
      </c>
      <c r="E146" s="15" t="s">
        <v>34</v>
      </c>
      <c r="F146" s="14" t="s">
        <v>21</v>
      </c>
      <c r="G146" s="17">
        <v>2.9</v>
      </c>
      <c r="H146" s="18">
        <v>114.35</v>
      </c>
      <c r="I146" s="17">
        <f t="shared" si="33"/>
        <v>22.39</v>
      </c>
      <c r="J146" s="18">
        <v>91.96</v>
      </c>
      <c r="K146" s="32">
        <f t="shared" si="31"/>
        <v>6295</v>
      </c>
      <c r="L146" s="32">
        <f t="shared" si="32"/>
        <v>7827.83819051762</v>
      </c>
      <c r="M146" s="32">
        <v>719848</v>
      </c>
      <c r="N146" s="34" t="s">
        <v>22</v>
      </c>
      <c r="O146" s="35" t="s">
        <v>23</v>
      </c>
    </row>
    <row r="147" s="3" customFormat="1" ht="28" customHeight="1" spans="1:15">
      <c r="A147" s="14">
        <v>142</v>
      </c>
      <c r="B147" s="19" t="s">
        <v>49</v>
      </c>
      <c r="C147" s="19">
        <v>2604</v>
      </c>
      <c r="D147" s="14" t="str">
        <f t="shared" si="29"/>
        <v>8-2栋2604</v>
      </c>
      <c r="E147" s="15" t="s">
        <v>31</v>
      </c>
      <c r="F147" s="20" t="s">
        <v>42</v>
      </c>
      <c r="G147" s="17">
        <v>2.9</v>
      </c>
      <c r="H147" s="18">
        <v>86.56</v>
      </c>
      <c r="I147" s="17">
        <f t="shared" si="33"/>
        <v>16.95</v>
      </c>
      <c r="J147" s="18">
        <v>69.61</v>
      </c>
      <c r="K147" s="32">
        <f t="shared" si="31"/>
        <v>5786</v>
      </c>
      <c r="L147" s="32">
        <f t="shared" si="32"/>
        <v>7194.65594023847</v>
      </c>
      <c r="M147" s="32">
        <v>500820</v>
      </c>
      <c r="N147" s="34" t="s">
        <v>22</v>
      </c>
      <c r="O147" s="35" t="s">
        <v>23</v>
      </c>
    </row>
    <row r="148" s="3" customFormat="1" ht="28" customHeight="1" spans="1:15">
      <c r="A148" s="14">
        <v>143</v>
      </c>
      <c r="B148" s="19" t="s">
        <v>49</v>
      </c>
      <c r="C148" s="19">
        <v>2504</v>
      </c>
      <c r="D148" s="14" t="str">
        <f t="shared" si="29"/>
        <v>8-2栋2504</v>
      </c>
      <c r="E148" s="15" t="s">
        <v>20</v>
      </c>
      <c r="F148" s="20" t="s">
        <v>42</v>
      </c>
      <c r="G148" s="17">
        <v>2.9</v>
      </c>
      <c r="H148" s="18">
        <v>86.56</v>
      </c>
      <c r="I148" s="17">
        <f t="shared" si="33"/>
        <v>16.95</v>
      </c>
      <c r="J148" s="18">
        <v>69.61</v>
      </c>
      <c r="K148" s="32">
        <f t="shared" si="31"/>
        <v>6797</v>
      </c>
      <c r="L148" s="32">
        <f t="shared" si="32"/>
        <v>8452.58640999856</v>
      </c>
      <c r="M148" s="32">
        <v>588384.54</v>
      </c>
      <c r="N148" s="34" t="s">
        <v>22</v>
      </c>
      <c r="O148" s="35" t="s">
        <v>23</v>
      </c>
    </row>
    <row r="149" s="3" customFormat="1" ht="28" customHeight="1" spans="1:15">
      <c r="A149" s="14">
        <v>144</v>
      </c>
      <c r="B149" s="19" t="s">
        <v>49</v>
      </c>
      <c r="C149" s="19">
        <v>2404</v>
      </c>
      <c r="D149" s="14" t="str">
        <f t="shared" si="29"/>
        <v>8-2栋2404</v>
      </c>
      <c r="E149" s="15" t="s">
        <v>24</v>
      </c>
      <c r="F149" s="20" t="s">
        <v>42</v>
      </c>
      <c r="G149" s="17">
        <v>2.9</v>
      </c>
      <c r="H149" s="18">
        <v>86.56</v>
      </c>
      <c r="I149" s="17">
        <f t="shared" si="33"/>
        <v>16.95</v>
      </c>
      <c r="J149" s="18">
        <v>69.61</v>
      </c>
      <c r="K149" s="32">
        <f t="shared" si="31"/>
        <v>7057</v>
      </c>
      <c r="L149" s="32">
        <f t="shared" si="32"/>
        <v>8774.97485993392</v>
      </c>
      <c r="M149" s="32">
        <v>610826</v>
      </c>
      <c r="N149" s="34" t="s">
        <v>22</v>
      </c>
      <c r="O149" s="35" t="s">
        <v>23</v>
      </c>
    </row>
    <row r="150" s="3" customFormat="1" ht="28" customHeight="1" spans="1:15">
      <c r="A150" s="14">
        <v>145</v>
      </c>
      <c r="B150" s="19" t="s">
        <v>49</v>
      </c>
      <c r="C150" s="19">
        <v>2304</v>
      </c>
      <c r="D150" s="14" t="str">
        <f t="shared" si="29"/>
        <v>8-2栋2304</v>
      </c>
      <c r="E150" s="15" t="s">
        <v>35</v>
      </c>
      <c r="F150" s="20" t="s">
        <v>42</v>
      </c>
      <c r="G150" s="17">
        <v>2.9</v>
      </c>
      <c r="H150" s="18">
        <v>86.56</v>
      </c>
      <c r="I150" s="17">
        <f t="shared" si="33"/>
        <v>16.95</v>
      </c>
      <c r="J150" s="18">
        <v>69.61</v>
      </c>
      <c r="K150" s="32">
        <f t="shared" si="31"/>
        <v>6743</v>
      </c>
      <c r="L150" s="32">
        <f t="shared" si="32"/>
        <v>8384.55423071398</v>
      </c>
      <c r="M150" s="32">
        <v>583648.82</v>
      </c>
      <c r="N150" s="34" t="s">
        <v>22</v>
      </c>
      <c r="O150" s="35" t="s">
        <v>23</v>
      </c>
    </row>
    <row r="151" s="3" customFormat="1" ht="28" customHeight="1" spans="1:15">
      <c r="A151" s="14">
        <v>146</v>
      </c>
      <c r="B151" s="19" t="s">
        <v>49</v>
      </c>
      <c r="C151" s="19">
        <v>2204</v>
      </c>
      <c r="D151" s="14" t="str">
        <f t="shared" si="29"/>
        <v>8-2栋2204</v>
      </c>
      <c r="E151" s="15" t="s">
        <v>25</v>
      </c>
      <c r="F151" s="20" t="s">
        <v>42</v>
      </c>
      <c r="G151" s="17">
        <v>2.9</v>
      </c>
      <c r="H151" s="18">
        <v>86.56</v>
      </c>
      <c r="I151" s="17">
        <f t="shared" si="33"/>
        <v>16.95</v>
      </c>
      <c r="J151" s="18">
        <v>69.61</v>
      </c>
      <c r="K151" s="32">
        <f t="shared" si="31"/>
        <v>6715</v>
      </c>
      <c r="L151" s="32">
        <f t="shared" si="32"/>
        <v>8350.53814107169</v>
      </c>
      <c r="M151" s="32">
        <v>581280.96</v>
      </c>
      <c r="N151" s="34" t="s">
        <v>22</v>
      </c>
      <c r="O151" s="35" t="s">
        <v>23</v>
      </c>
    </row>
    <row r="152" s="3" customFormat="1" ht="28" customHeight="1" spans="1:15">
      <c r="A152" s="14">
        <v>147</v>
      </c>
      <c r="B152" s="19" t="s">
        <v>49</v>
      </c>
      <c r="C152" s="19">
        <v>2104</v>
      </c>
      <c r="D152" s="14" t="str">
        <f t="shared" si="29"/>
        <v>8-2栋2104</v>
      </c>
      <c r="E152" s="15" t="s">
        <v>26</v>
      </c>
      <c r="F152" s="20" t="s">
        <v>42</v>
      </c>
      <c r="G152" s="17">
        <v>2.9</v>
      </c>
      <c r="H152" s="18">
        <v>86.56</v>
      </c>
      <c r="I152" s="17">
        <f t="shared" si="33"/>
        <v>16.95</v>
      </c>
      <c r="J152" s="18">
        <v>69.61</v>
      </c>
      <c r="K152" s="32">
        <f t="shared" si="31"/>
        <v>6630</v>
      </c>
      <c r="L152" s="32">
        <f t="shared" si="32"/>
        <v>8244.18905329694</v>
      </c>
      <c r="M152" s="32">
        <v>573878</v>
      </c>
      <c r="N152" s="34" t="s">
        <v>22</v>
      </c>
      <c r="O152" s="35" t="s">
        <v>23</v>
      </c>
    </row>
    <row r="153" s="3" customFormat="1" ht="28" customHeight="1" spans="1:15">
      <c r="A153" s="14">
        <v>148</v>
      </c>
      <c r="B153" s="19" t="s">
        <v>49</v>
      </c>
      <c r="C153" s="19">
        <v>2004</v>
      </c>
      <c r="D153" s="14" t="str">
        <f t="shared" si="29"/>
        <v>8-2栋2004</v>
      </c>
      <c r="E153" s="15" t="s">
        <v>43</v>
      </c>
      <c r="F153" s="20" t="s">
        <v>42</v>
      </c>
      <c r="G153" s="17">
        <v>2.9</v>
      </c>
      <c r="H153" s="18">
        <v>86.56</v>
      </c>
      <c r="I153" s="17">
        <f t="shared" si="33"/>
        <v>16.95</v>
      </c>
      <c r="J153" s="18">
        <v>69.61</v>
      </c>
      <c r="K153" s="32">
        <f t="shared" si="31"/>
        <v>6601</v>
      </c>
      <c r="L153" s="32">
        <f t="shared" si="32"/>
        <v>8208.00172389025</v>
      </c>
      <c r="M153" s="32">
        <v>571359</v>
      </c>
      <c r="N153" s="34" t="s">
        <v>22</v>
      </c>
      <c r="O153" s="35" t="s">
        <v>23</v>
      </c>
    </row>
    <row r="154" s="3" customFormat="1" ht="28" customHeight="1" spans="1:15">
      <c r="A154" s="14">
        <v>149</v>
      </c>
      <c r="B154" s="19" t="s">
        <v>49</v>
      </c>
      <c r="C154" s="19">
        <v>1904</v>
      </c>
      <c r="D154" s="14" t="str">
        <f t="shared" si="29"/>
        <v>8-2栋1904</v>
      </c>
      <c r="E154" s="15" t="s">
        <v>27</v>
      </c>
      <c r="F154" s="20" t="s">
        <v>42</v>
      </c>
      <c r="G154" s="17">
        <v>2.9</v>
      </c>
      <c r="H154" s="18">
        <v>86.56</v>
      </c>
      <c r="I154" s="17">
        <f t="shared" si="33"/>
        <v>16.95</v>
      </c>
      <c r="J154" s="18">
        <v>69.61</v>
      </c>
      <c r="K154" s="32">
        <f t="shared" si="31"/>
        <v>6572</v>
      </c>
      <c r="L154" s="32">
        <f t="shared" si="32"/>
        <v>8171.78566297946</v>
      </c>
      <c r="M154" s="32">
        <v>568838</v>
      </c>
      <c r="N154" s="34" t="s">
        <v>22</v>
      </c>
      <c r="O154" s="35" t="s">
        <v>23</v>
      </c>
    </row>
    <row r="155" s="3" customFormat="1" ht="28" customHeight="1" spans="1:15">
      <c r="A155" s="14">
        <v>150</v>
      </c>
      <c r="B155" s="19" t="s">
        <v>49</v>
      </c>
      <c r="C155" s="19">
        <v>1804</v>
      </c>
      <c r="D155" s="14" t="str">
        <f t="shared" si="29"/>
        <v>8-2栋1804</v>
      </c>
      <c r="E155" s="15" t="s">
        <v>36</v>
      </c>
      <c r="F155" s="20" t="s">
        <v>42</v>
      </c>
      <c r="G155" s="17">
        <v>2.9</v>
      </c>
      <c r="H155" s="18">
        <v>86.56</v>
      </c>
      <c r="I155" s="17">
        <f t="shared" si="33"/>
        <v>16.95</v>
      </c>
      <c r="J155" s="18">
        <v>69.61</v>
      </c>
      <c r="K155" s="32">
        <f t="shared" si="31"/>
        <v>6397</v>
      </c>
      <c r="L155" s="32">
        <f t="shared" si="32"/>
        <v>7954.64732078724</v>
      </c>
      <c r="M155" s="32">
        <v>553723</v>
      </c>
      <c r="N155" s="34" t="s">
        <v>22</v>
      </c>
      <c r="O155" s="35" t="s">
        <v>23</v>
      </c>
    </row>
    <row r="156" s="3" customFormat="1" ht="28" customHeight="1" spans="1:15">
      <c r="A156" s="14">
        <v>151</v>
      </c>
      <c r="B156" s="19" t="s">
        <v>49</v>
      </c>
      <c r="C156" s="19">
        <v>1704</v>
      </c>
      <c r="D156" s="14" t="str">
        <f t="shared" si="29"/>
        <v>8-2栋1704</v>
      </c>
      <c r="E156" s="15" t="s">
        <v>37</v>
      </c>
      <c r="F156" s="20" t="s">
        <v>42</v>
      </c>
      <c r="G156" s="17">
        <v>2.9</v>
      </c>
      <c r="H156" s="18">
        <v>86.56</v>
      </c>
      <c r="I156" s="17">
        <f t="shared" si="33"/>
        <v>16.95</v>
      </c>
      <c r="J156" s="18">
        <v>69.61</v>
      </c>
      <c r="K156" s="32">
        <f t="shared" si="31"/>
        <v>6513</v>
      </c>
      <c r="L156" s="32">
        <f t="shared" si="32"/>
        <v>8099.42536991812</v>
      </c>
      <c r="M156" s="32">
        <v>563801</v>
      </c>
      <c r="N156" s="34" t="s">
        <v>22</v>
      </c>
      <c r="O156" s="35" t="s">
        <v>23</v>
      </c>
    </row>
    <row r="157" s="3" customFormat="1" ht="28" customHeight="1" spans="1:15">
      <c r="A157" s="14">
        <v>152</v>
      </c>
      <c r="B157" s="19" t="s">
        <v>49</v>
      </c>
      <c r="C157" s="19">
        <v>1604</v>
      </c>
      <c r="D157" s="14" t="str">
        <f t="shared" si="29"/>
        <v>8-2栋1604</v>
      </c>
      <c r="E157" s="15" t="s">
        <v>28</v>
      </c>
      <c r="F157" s="20" t="s">
        <v>42</v>
      </c>
      <c r="G157" s="17">
        <v>2.9</v>
      </c>
      <c r="H157" s="18">
        <v>86.56</v>
      </c>
      <c r="I157" s="17">
        <f t="shared" si="33"/>
        <v>16.95</v>
      </c>
      <c r="J157" s="18">
        <v>69.61</v>
      </c>
      <c r="K157" s="32">
        <f t="shared" si="31"/>
        <v>6484</v>
      </c>
      <c r="L157" s="32">
        <f t="shared" si="32"/>
        <v>8063.22367475937</v>
      </c>
      <c r="M157" s="32">
        <v>561281</v>
      </c>
      <c r="N157" s="34" t="s">
        <v>22</v>
      </c>
      <c r="O157" s="35" t="s">
        <v>23</v>
      </c>
    </row>
    <row r="158" s="3" customFormat="1" ht="28" customHeight="1" spans="1:15">
      <c r="A158" s="14">
        <v>153</v>
      </c>
      <c r="B158" s="19" t="s">
        <v>49</v>
      </c>
      <c r="C158" s="19">
        <v>1504</v>
      </c>
      <c r="D158" s="14" t="str">
        <f t="shared" si="29"/>
        <v>8-2栋1504</v>
      </c>
      <c r="E158" s="15" t="s">
        <v>32</v>
      </c>
      <c r="F158" s="20" t="s">
        <v>42</v>
      </c>
      <c r="G158" s="17">
        <v>2.9</v>
      </c>
      <c r="H158" s="18">
        <v>86.56</v>
      </c>
      <c r="I158" s="17">
        <f t="shared" si="33"/>
        <v>16.95</v>
      </c>
      <c r="J158" s="18">
        <v>69.61</v>
      </c>
      <c r="K158" s="32">
        <f t="shared" si="31"/>
        <v>6455</v>
      </c>
      <c r="L158" s="32">
        <f t="shared" si="32"/>
        <v>8027.03634535268</v>
      </c>
      <c r="M158" s="32">
        <v>558762</v>
      </c>
      <c r="N158" s="34" t="s">
        <v>22</v>
      </c>
      <c r="O158" s="35" t="s">
        <v>23</v>
      </c>
    </row>
    <row r="159" s="3" customFormat="1" ht="28" customHeight="1" spans="1:15">
      <c r="A159" s="14">
        <v>154</v>
      </c>
      <c r="B159" s="19" t="s">
        <v>49</v>
      </c>
      <c r="C159" s="19">
        <v>1404</v>
      </c>
      <c r="D159" s="14" t="str">
        <f t="shared" si="29"/>
        <v>8-2栋1404</v>
      </c>
      <c r="E159" s="15" t="s">
        <v>38</v>
      </c>
      <c r="F159" s="20" t="s">
        <v>42</v>
      </c>
      <c r="G159" s="17">
        <v>2.9</v>
      </c>
      <c r="H159" s="18">
        <v>86.56</v>
      </c>
      <c r="I159" s="17">
        <f t="shared" si="33"/>
        <v>16.95</v>
      </c>
      <c r="J159" s="18">
        <v>69.61</v>
      </c>
      <c r="K159" s="32">
        <f t="shared" si="31"/>
        <v>6281</v>
      </c>
      <c r="L159" s="32">
        <f t="shared" si="32"/>
        <v>7809.88363740842</v>
      </c>
      <c r="M159" s="32">
        <v>543646</v>
      </c>
      <c r="N159" s="34" t="s">
        <v>22</v>
      </c>
      <c r="O159" s="35" t="s">
        <v>23</v>
      </c>
    </row>
    <row r="160" s="3" customFormat="1" ht="28" customHeight="1" spans="1:15">
      <c r="A160" s="14">
        <v>155</v>
      </c>
      <c r="B160" s="19" t="s">
        <v>49</v>
      </c>
      <c r="C160" s="19">
        <v>1204</v>
      </c>
      <c r="D160" s="14" t="str">
        <f t="shared" si="29"/>
        <v>8-2栋1204</v>
      </c>
      <c r="E160" s="15" t="s">
        <v>44</v>
      </c>
      <c r="F160" s="20" t="s">
        <v>42</v>
      </c>
      <c r="G160" s="17">
        <v>2.9</v>
      </c>
      <c r="H160" s="18">
        <v>86.56</v>
      </c>
      <c r="I160" s="17">
        <f t="shared" si="33"/>
        <v>16.95</v>
      </c>
      <c r="J160" s="18">
        <v>69.61</v>
      </c>
      <c r="K160" s="32">
        <f t="shared" si="31"/>
        <v>6368</v>
      </c>
      <c r="L160" s="32">
        <f t="shared" si="32"/>
        <v>7918.45999138055</v>
      </c>
      <c r="M160" s="32">
        <v>551204</v>
      </c>
      <c r="N160" s="34" t="s">
        <v>22</v>
      </c>
      <c r="O160" s="35" t="s">
        <v>23</v>
      </c>
    </row>
    <row r="161" s="3" customFormat="1" ht="28" customHeight="1" spans="1:15">
      <c r="A161" s="14">
        <v>156</v>
      </c>
      <c r="B161" s="19" t="s">
        <v>49</v>
      </c>
      <c r="C161" s="19">
        <v>1104</v>
      </c>
      <c r="D161" s="14" t="str">
        <f t="shared" si="29"/>
        <v>8-2栋1104</v>
      </c>
      <c r="E161" s="15" t="s">
        <v>45</v>
      </c>
      <c r="F161" s="20" t="s">
        <v>42</v>
      </c>
      <c r="G161" s="17">
        <v>2.9</v>
      </c>
      <c r="H161" s="18">
        <v>86.56</v>
      </c>
      <c r="I161" s="17">
        <f t="shared" si="33"/>
        <v>16.95</v>
      </c>
      <c r="J161" s="18">
        <v>69.61</v>
      </c>
      <c r="K161" s="32">
        <f t="shared" si="31"/>
        <v>6339</v>
      </c>
      <c r="L161" s="32">
        <f t="shared" si="32"/>
        <v>7882.2870277259</v>
      </c>
      <c r="M161" s="32">
        <v>548686</v>
      </c>
      <c r="N161" s="34" t="s">
        <v>22</v>
      </c>
      <c r="O161" s="35" t="s">
        <v>23</v>
      </c>
    </row>
    <row r="162" s="3" customFormat="1" ht="28" customHeight="1" spans="1:15">
      <c r="A162" s="14">
        <v>157</v>
      </c>
      <c r="B162" s="19" t="s">
        <v>49</v>
      </c>
      <c r="C162" s="19">
        <v>1004</v>
      </c>
      <c r="D162" s="14" t="str">
        <f t="shared" si="29"/>
        <v>8-2栋1004</v>
      </c>
      <c r="E162" s="15" t="s">
        <v>46</v>
      </c>
      <c r="F162" s="20" t="s">
        <v>42</v>
      </c>
      <c r="G162" s="17">
        <v>2.9</v>
      </c>
      <c r="H162" s="18">
        <v>86.56</v>
      </c>
      <c r="I162" s="17">
        <f t="shared" si="33"/>
        <v>16.95</v>
      </c>
      <c r="J162" s="18">
        <v>69.61</v>
      </c>
      <c r="K162" s="32">
        <f t="shared" si="31"/>
        <v>6310</v>
      </c>
      <c r="L162" s="32">
        <f t="shared" si="32"/>
        <v>7846.08533256716</v>
      </c>
      <c r="M162" s="32">
        <v>546166</v>
      </c>
      <c r="N162" s="34" t="s">
        <v>22</v>
      </c>
      <c r="O162" s="35" t="s">
        <v>23</v>
      </c>
    </row>
    <row r="163" s="3" customFormat="1" ht="28" customHeight="1" spans="1:15">
      <c r="A163" s="14">
        <v>158</v>
      </c>
      <c r="B163" s="19" t="s">
        <v>49</v>
      </c>
      <c r="C163" s="19">
        <v>904</v>
      </c>
      <c r="D163" s="14" t="str">
        <f t="shared" si="29"/>
        <v>8-2栋904</v>
      </c>
      <c r="E163" s="15" t="s">
        <v>47</v>
      </c>
      <c r="F163" s="20" t="s">
        <v>42</v>
      </c>
      <c r="G163" s="17">
        <v>2.9</v>
      </c>
      <c r="H163" s="18">
        <v>86.56</v>
      </c>
      <c r="I163" s="17">
        <f t="shared" si="33"/>
        <v>16.95</v>
      </c>
      <c r="J163" s="18">
        <v>69.61</v>
      </c>
      <c r="K163" s="32">
        <f t="shared" si="31"/>
        <v>6281</v>
      </c>
      <c r="L163" s="32">
        <f t="shared" si="32"/>
        <v>7809.88363740842</v>
      </c>
      <c r="M163" s="32">
        <v>543646</v>
      </c>
      <c r="N163" s="34" t="s">
        <v>22</v>
      </c>
      <c r="O163" s="35" t="s">
        <v>23</v>
      </c>
    </row>
    <row r="164" s="3" customFormat="1" ht="28" customHeight="1" spans="1:15">
      <c r="A164" s="14">
        <v>159</v>
      </c>
      <c r="B164" s="19" t="s">
        <v>49</v>
      </c>
      <c r="C164" s="19">
        <v>804</v>
      </c>
      <c r="D164" s="14" t="str">
        <f t="shared" si="29"/>
        <v>8-2栋804</v>
      </c>
      <c r="E164" s="15" t="s">
        <v>39</v>
      </c>
      <c r="F164" s="20" t="s">
        <v>42</v>
      </c>
      <c r="G164" s="17">
        <v>2.9</v>
      </c>
      <c r="H164" s="18">
        <v>86.56</v>
      </c>
      <c r="I164" s="17">
        <f t="shared" si="33"/>
        <v>16.95</v>
      </c>
      <c r="J164" s="18">
        <v>69.61</v>
      </c>
      <c r="K164" s="32">
        <f t="shared" si="31"/>
        <v>6251</v>
      </c>
      <c r="L164" s="32">
        <f t="shared" si="32"/>
        <v>7773.69630800172</v>
      </c>
      <c r="M164" s="32">
        <v>541127</v>
      </c>
      <c r="N164" s="34" t="s">
        <v>22</v>
      </c>
      <c r="O164" s="35" t="s">
        <v>23</v>
      </c>
    </row>
    <row r="165" s="3" customFormat="1" ht="28" customHeight="1" spans="1:15">
      <c r="A165" s="14">
        <v>160</v>
      </c>
      <c r="B165" s="19" t="s">
        <v>49</v>
      </c>
      <c r="C165" s="19">
        <v>704</v>
      </c>
      <c r="D165" s="14" t="str">
        <f t="shared" si="29"/>
        <v>8-2栋704</v>
      </c>
      <c r="E165" s="15" t="s">
        <v>29</v>
      </c>
      <c r="F165" s="20" t="s">
        <v>42</v>
      </c>
      <c r="G165" s="17">
        <v>2.9</v>
      </c>
      <c r="H165" s="18">
        <v>86.56</v>
      </c>
      <c r="I165" s="17">
        <f t="shared" si="33"/>
        <v>16.95</v>
      </c>
      <c r="J165" s="18">
        <v>69.61</v>
      </c>
      <c r="K165" s="32">
        <f t="shared" si="31"/>
        <v>6222</v>
      </c>
      <c r="L165" s="32">
        <f t="shared" si="32"/>
        <v>7737.50897859503</v>
      </c>
      <c r="M165" s="32">
        <v>538608</v>
      </c>
      <c r="N165" s="34" t="s">
        <v>22</v>
      </c>
      <c r="O165" s="35" t="s">
        <v>23</v>
      </c>
    </row>
    <row r="166" s="3" customFormat="1" ht="28" customHeight="1" spans="1:15">
      <c r="A166" s="14">
        <v>161</v>
      </c>
      <c r="B166" s="19" t="s">
        <v>49</v>
      </c>
      <c r="C166" s="19">
        <v>604</v>
      </c>
      <c r="D166" s="14" t="str">
        <f t="shared" si="29"/>
        <v>8-2栋604</v>
      </c>
      <c r="E166" s="15" t="s">
        <v>30</v>
      </c>
      <c r="F166" s="20" t="s">
        <v>42</v>
      </c>
      <c r="G166" s="17">
        <v>2.9</v>
      </c>
      <c r="H166" s="18">
        <v>86.56</v>
      </c>
      <c r="I166" s="17">
        <f t="shared" si="33"/>
        <v>16.95</v>
      </c>
      <c r="J166" s="18">
        <v>69.61</v>
      </c>
      <c r="K166" s="32">
        <f t="shared" si="31"/>
        <v>6193</v>
      </c>
      <c r="L166" s="32">
        <f t="shared" si="32"/>
        <v>7701.32164918833</v>
      </c>
      <c r="M166" s="32">
        <v>536089</v>
      </c>
      <c r="N166" s="34" t="s">
        <v>22</v>
      </c>
      <c r="O166" s="35" t="s">
        <v>23</v>
      </c>
    </row>
    <row r="167" s="3" customFormat="1" ht="28" customHeight="1" spans="1:15">
      <c r="A167" s="14">
        <v>162</v>
      </c>
      <c r="B167" s="19" t="s">
        <v>49</v>
      </c>
      <c r="C167" s="19">
        <v>504</v>
      </c>
      <c r="D167" s="14" t="str">
        <f t="shared" si="29"/>
        <v>8-2栋504</v>
      </c>
      <c r="E167" s="15" t="s">
        <v>48</v>
      </c>
      <c r="F167" s="20" t="s">
        <v>42</v>
      </c>
      <c r="G167" s="17">
        <v>2.9</v>
      </c>
      <c r="H167" s="18">
        <v>86.56</v>
      </c>
      <c r="I167" s="17">
        <f t="shared" si="33"/>
        <v>16.95</v>
      </c>
      <c r="J167" s="18">
        <v>69.61</v>
      </c>
      <c r="K167" s="32">
        <f t="shared" si="31"/>
        <v>6164</v>
      </c>
      <c r="L167" s="32">
        <f t="shared" si="32"/>
        <v>7665.11995402959</v>
      </c>
      <c r="M167" s="32">
        <v>533569</v>
      </c>
      <c r="N167" s="34" t="s">
        <v>22</v>
      </c>
      <c r="O167" s="35" t="s">
        <v>23</v>
      </c>
    </row>
    <row r="168" s="3" customFormat="1" ht="28" customHeight="1" spans="1:15">
      <c r="A168" s="14">
        <v>163</v>
      </c>
      <c r="B168" s="19" t="s">
        <v>49</v>
      </c>
      <c r="C168" s="19">
        <v>304</v>
      </c>
      <c r="D168" s="14" t="str">
        <f t="shared" si="29"/>
        <v>8-2栋304</v>
      </c>
      <c r="E168" s="15" t="s">
        <v>41</v>
      </c>
      <c r="F168" s="20" t="s">
        <v>42</v>
      </c>
      <c r="G168" s="17">
        <v>2.9</v>
      </c>
      <c r="H168" s="18">
        <v>86.56</v>
      </c>
      <c r="I168" s="17">
        <f t="shared" si="33"/>
        <v>16.95</v>
      </c>
      <c r="J168" s="18">
        <v>69.61</v>
      </c>
      <c r="K168" s="32">
        <f t="shared" si="31"/>
        <v>5912</v>
      </c>
      <c r="L168" s="32">
        <f t="shared" si="32"/>
        <v>7351.48685533688</v>
      </c>
      <c r="M168" s="32">
        <v>511737</v>
      </c>
      <c r="N168" s="34" t="s">
        <v>22</v>
      </c>
      <c r="O168" s="35" t="s">
        <v>23</v>
      </c>
    </row>
    <row r="169" s="3" customFormat="1" ht="28" customHeight="1" spans="1:15">
      <c r="A169" s="14">
        <v>164</v>
      </c>
      <c r="B169" s="19" t="s">
        <v>49</v>
      </c>
      <c r="C169" s="19">
        <v>2605</v>
      </c>
      <c r="D169" s="14" t="str">
        <f t="shared" ref="D169:D218" si="34">B169&amp;C169</f>
        <v>8-2栋2605</v>
      </c>
      <c r="E169" s="15" t="s">
        <v>31</v>
      </c>
      <c r="F169" s="20" t="s">
        <v>42</v>
      </c>
      <c r="G169" s="17">
        <v>2.9</v>
      </c>
      <c r="H169" s="18">
        <v>86.56</v>
      </c>
      <c r="I169" s="17">
        <f t="shared" ref="I169:I196" si="35">H169-J169</f>
        <v>16.95</v>
      </c>
      <c r="J169" s="18">
        <v>69.61</v>
      </c>
      <c r="K169" s="32">
        <f t="shared" ref="K169:K218" si="36">ROUND(M169/H169,0)</f>
        <v>5737</v>
      </c>
      <c r="L169" s="32">
        <f t="shared" si="32"/>
        <v>7134.33414739262</v>
      </c>
      <c r="M169" s="32">
        <v>496621</v>
      </c>
      <c r="N169" s="34" t="s">
        <v>22</v>
      </c>
      <c r="O169" s="35" t="s">
        <v>23</v>
      </c>
    </row>
    <row r="170" s="3" customFormat="1" ht="28" customHeight="1" spans="1:15">
      <c r="A170" s="14">
        <v>165</v>
      </c>
      <c r="B170" s="19" t="s">
        <v>49</v>
      </c>
      <c r="C170" s="19">
        <v>2505</v>
      </c>
      <c r="D170" s="14" t="str">
        <f t="shared" si="34"/>
        <v>8-2栋2505</v>
      </c>
      <c r="E170" s="15" t="s">
        <v>20</v>
      </c>
      <c r="F170" s="20" t="s">
        <v>42</v>
      </c>
      <c r="G170" s="17">
        <v>2.9</v>
      </c>
      <c r="H170" s="18">
        <v>86.56</v>
      </c>
      <c r="I170" s="17">
        <f t="shared" si="35"/>
        <v>16.95</v>
      </c>
      <c r="J170" s="18">
        <v>69.61</v>
      </c>
      <c r="K170" s="32">
        <f t="shared" si="36"/>
        <v>6934</v>
      </c>
      <c r="L170" s="32">
        <f t="shared" si="32"/>
        <v>8622.69386582388</v>
      </c>
      <c r="M170" s="32">
        <v>600225.72</v>
      </c>
      <c r="N170" s="34" t="s">
        <v>22</v>
      </c>
      <c r="O170" s="35" t="s">
        <v>23</v>
      </c>
    </row>
    <row r="171" s="3" customFormat="1" ht="28" customHeight="1" spans="1:15">
      <c r="A171" s="14">
        <v>166</v>
      </c>
      <c r="B171" s="19" t="s">
        <v>49</v>
      </c>
      <c r="C171" s="19">
        <v>2405</v>
      </c>
      <c r="D171" s="14" t="str">
        <f t="shared" si="34"/>
        <v>8-2栋2405</v>
      </c>
      <c r="E171" s="15" t="s">
        <v>24</v>
      </c>
      <c r="F171" s="20" t="s">
        <v>42</v>
      </c>
      <c r="G171" s="17">
        <v>2.9</v>
      </c>
      <c r="H171" s="18">
        <v>86.56</v>
      </c>
      <c r="I171" s="17">
        <f t="shared" si="35"/>
        <v>16.95</v>
      </c>
      <c r="J171" s="18">
        <v>69.61</v>
      </c>
      <c r="K171" s="32">
        <f t="shared" si="36"/>
        <v>7202</v>
      </c>
      <c r="L171" s="32">
        <f t="shared" si="32"/>
        <v>8955.94023847148</v>
      </c>
      <c r="M171" s="32">
        <v>623423</v>
      </c>
      <c r="N171" s="34" t="s">
        <v>22</v>
      </c>
      <c r="O171" s="35" t="s">
        <v>23</v>
      </c>
    </row>
    <row r="172" s="3" customFormat="1" ht="28" customHeight="1" spans="1:15">
      <c r="A172" s="14">
        <v>167</v>
      </c>
      <c r="B172" s="19" t="s">
        <v>49</v>
      </c>
      <c r="C172" s="19">
        <v>2305</v>
      </c>
      <c r="D172" s="14" t="str">
        <f t="shared" si="34"/>
        <v>8-2栋2305</v>
      </c>
      <c r="E172" s="15" t="s">
        <v>35</v>
      </c>
      <c r="F172" s="20" t="s">
        <v>42</v>
      </c>
      <c r="G172" s="17">
        <v>2.9</v>
      </c>
      <c r="H172" s="18">
        <v>86.56</v>
      </c>
      <c r="I172" s="17">
        <f t="shared" si="35"/>
        <v>16.95</v>
      </c>
      <c r="J172" s="18">
        <v>69.61</v>
      </c>
      <c r="K172" s="32">
        <f t="shared" si="36"/>
        <v>6879</v>
      </c>
      <c r="L172" s="32">
        <f t="shared" si="32"/>
        <v>8554.64818273237</v>
      </c>
      <c r="M172" s="32">
        <v>595489.06</v>
      </c>
      <c r="N172" s="34" t="s">
        <v>22</v>
      </c>
      <c r="O172" s="35" t="s">
        <v>23</v>
      </c>
    </row>
    <row r="173" s="3" customFormat="1" ht="28" customHeight="1" spans="1:15">
      <c r="A173" s="14">
        <v>168</v>
      </c>
      <c r="B173" s="19" t="s">
        <v>49</v>
      </c>
      <c r="C173" s="19">
        <v>2205</v>
      </c>
      <c r="D173" s="14" t="str">
        <f t="shared" si="34"/>
        <v>8-2栋2205</v>
      </c>
      <c r="E173" s="15" t="s">
        <v>25</v>
      </c>
      <c r="F173" s="20" t="s">
        <v>42</v>
      </c>
      <c r="G173" s="17">
        <v>2.9</v>
      </c>
      <c r="H173" s="18">
        <v>86.56</v>
      </c>
      <c r="I173" s="17">
        <f t="shared" si="35"/>
        <v>16.95</v>
      </c>
      <c r="J173" s="18">
        <v>69.61</v>
      </c>
      <c r="K173" s="32">
        <f t="shared" si="36"/>
        <v>6852</v>
      </c>
      <c r="L173" s="32">
        <f t="shared" si="32"/>
        <v>8520.645596897</v>
      </c>
      <c r="M173" s="32">
        <v>593122.14</v>
      </c>
      <c r="N173" s="34" t="s">
        <v>22</v>
      </c>
      <c r="O173" s="35" t="s">
        <v>23</v>
      </c>
    </row>
    <row r="174" s="3" customFormat="1" ht="28" customHeight="1" spans="1:15">
      <c r="A174" s="14">
        <v>169</v>
      </c>
      <c r="B174" s="19" t="s">
        <v>49</v>
      </c>
      <c r="C174" s="19">
        <v>2105</v>
      </c>
      <c r="D174" s="14" t="str">
        <f t="shared" si="34"/>
        <v>8-2栋2105</v>
      </c>
      <c r="E174" s="15" t="s">
        <v>26</v>
      </c>
      <c r="F174" s="20" t="s">
        <v>42</v>
      </c>
      <c r="G174" s="17">
        <v>2.9</v>
      </c>
      <c r="H174" s="18">
        <v>86.56</v>
      </c>
      <c r="I174" s="17">
        <f t="shared" si="35"/>
        <v>16.95</v>
      </c>
      <c r="J174" s="18">
        <v>69.61</v>
      </c>
      <c r="K174" s="32">
        <f t="shared" si="36"/>
        <v>6775</v>
      </c>
      <c r="L174" s="32">
        <f t="shared" si="32"/>
        <v>8425.12570033041</v>
      </c>
      <c r="M174" s="32">
        <v>586473</v>
      </c>
      <c r="N174" s="34" t="s">
        <v>22</v>
      </c>
      <c r="O174" s="35" t="s">
        <v>23</v>
      </c>
    </row>
    <row r="175" s="3" customFormat="1" ht="28" customHeight="1" spans="1:15">
      <c r="A175" s="14">
        <v>170</v>
      </c>
      <c r="B175" s="19" t="s">
        <v>49</v>
      </c>
      <c r="C175" s="19">
        <v>2005</v>
      </c>
      <c r="D175" s="14" t="str">
        <f t="shared" si="34"/>
        <v>8-2栋2005</v>
      </c>
      <c r="E175" s="15" t="s">
        <v>43</v>
      </c>
      <c r="F175" s="20" t="s">
        <v>42</v>
      </c>
      <c r="G175" s="17">
        <v>2.9</v>
      </c>
      <c r="H175" s="18">
        <v>86.56</v>
      </c>
      <c r="I175" s="17">
        <f t="shared" si="35"/>
        <v>16.95</v>
      </c>
      <c r="J175" s="18">
        <v>69.61</v>
      </c>
      <c r="K175" s="32">
        <f t="shared" si="36"/>
        <v>6746</v>
      </c>
      <c r="L175" s="32">
        <f t="shared" si="32"/>
        <v>8388.95273667576</v>
      </c>
      <c r="M175" s="32">
        <v>583955</v>
      </c>
      <c r="N175" s="34" t="s">
        <v>22</v>
      </c>
      <c r="O175" s="35" t="s">
        <v>23</v>
      </c>
    </row>
    <row r="176" s="3" customFormat="1" ht="28" customHeight="1" spans="1:15">
      <c r="A176" s="14">
        <v>171</v>
      </c>
      <c r="B176" s="19" t="s">
        <v>49</v>
      </c>
      <c r="C176" s="19">
        <v>1905</v>
      </c>
      <c r="D176" s="14" t="str">
        <f t="shared" si="34"/>
        <v>8-2栋1905</v>
      </c>
      <c r="E176" s="15" t="s">
        <v>27</v>
      </c>
      <c r="F176" s="20" t="s">
        <v>42</v>
      </c>
      <c r="G176" s="17">
        <v>2.9</v>
      </c>
      <c r="H176" s="18">
        <v>86.56</v>
      </c>
      <c r="I176" s="17">
        <f t="shared" si="35"/>
        <v>16.95</v>
      </c>
      <c r="J176" s="18">
        <v>69.61</v>
      </c>
      <c r="K176" s="32">
        <f t="shared" si="36"/>
        <v>6717</v>
      </c>
      <c r="L176" s="32">
        <f t="shared" ref="L176:L219" si="37">M176/J176</f>
        <v>8352.75104151702</v>
      </c>
      <c r="M176" s="32">
        <v>581435</v>
      </c>
      <c r="N176" s="34" t="s">
        <v>22</v>
      </c>
      <c r="O176" s="35" t="s">
        <v>23</v>
      </c>
    </row>
    <row r="177" s="3" customFormat="1" ht="28" customHeight="1" spans="1:15">
      <c r="A177" s="14">
        <v>172</v>
      </c>
      <c r="B177" s="19" t="s">
        <v>49</v>
      </c>
      <c r="C177" s="19">
        <v>1805</v>
      </c>
      <c r="D177" s="14" t="str">
        <f t="shared" si="34"/>
        <v>8-2栋1805</v>
      </c>
      <c r="E177" s="15" t="s">
        <v>36</v>
      </c>
      <c r="F177" s="20" t="s">
        <v>42</v>
      </c>
      <c r="G177" s="17">
        <v>2.9</v>
      </c>
      <c r="H177" s="18">
        <v>86.56</v>
      </c>
      <c r="I177" s="17">
        <f t="shared" si="35"/>
        <v>16.95</v>
      </c>
      <c r="J177" s="18">
        <v>69.61</v>
      </c>
      <c r="K177" s="32">
        <f t="shared" si="36"/>
        <v>6543</v>
      </c>
      <c r="L177" s="32">
        <f t="shared" si="37"/>
        <v>8135.61269932481</v>
      </c>
      <c r="M177" s="32">
        <v>566320</v>
      </c>
      <c r="N177" s="34" t="s">
        <v>22</v>
      </c>
      <c r="O177" s="35" t="s">
        <v>23</v>
      </c>
    </row>
    <row r="178" s="3" customFormat="1" ht="28" customHeight="1" spans="1:15">
      <c r="A178" s="14">
        <v>173</v>
      </c>
      <c r="B178" s="19" t="s">
        <v>49</v>
      </c>
      <c r="C178" s="19">
        <v>1705</v>
      </c>
      <c r="D178" s="14" t="str">
        <f t="shared" si="34"/>
        <v>8-2栋1705</v>
      </c>
      <c r="E178" s="15" t="s">
        <v>37</v>
      </c>
      <c r="F178" s="20" t="s">
        <v>42</v>
      </c>
      <c r="G178" s="17">
        <v>2.9</v>
      </c>
      <c r="H178" s="18">
        <v>86.56</v>
      </c>
      <c r="I178" s="17">
        <f t="shared" si="35"/>
        <v>16.95</v>
      </c>
      <c r="J178" s="18">
        <v>69.61</v>
      </c>
      <c r="K178" s="32">
        <f t="shared" si="36"/>
        <v>6659</v>
      </c>
      <c r="L178" s="32">
        <f t="shared" si="37"/>
        <v>8280.34765119954</v>
      </c>
      <c r="M178" s="32">
        <v>576395</v>
      </c>
      <c r="N178" s="34" t="s">
        <v>22</v>
      </c>
      <c r="O178" s="35" t="s">
        <v>23</v>
      </c>
    </row>
    <row r="179" s="3" customFormat="1" ht="28" customHeight="1" spans="1:15">
      <c r="A179" s="14">
        <v>174</v>
      </c>
      <c r="B179" s="19" t="s">
        <v>49</v>
      </c>
      <c r="C179" s="19">
        <v>1605</v>
      </c>
      <c r="D179" s="14" t="str">
        <f t="shared" si="34"/>
        <v>8-2栋1605</v>
      </c>
      <c r="E179" s="15" t="s">
        <v>28</v>
      </c>
      <c r="F179" s="20" t="s">
        <v>42</v>
      </c>
      <c r="G179" s="17">
        <v>2.9</v>
      </c>
      <c r="H179" s="18">
        <v>86.56</v>
      </c>
      <c r="I179" s="17">
        <f t="shared" si="35"/>
        <v>16.95</v>
      </c>
      <c r="J179" s="18">
        <v>69.61</v>
      </c>
      <c r="K179" s="32">
        <f t="shared" si="36"/>
        <v>6630</v>
      </c>
      <c r="L179" s="32">
        <f t="shared" si="37"/>
        <v>8244.18905329694</v>
      </c>
      <c r="M179" s="32">
        <v>573878</v>
      </c>
      <c r="N179" s="34" t="s">
        <v>22</v>
      </c>
      <c r="O179" s="35" t="s">
        <v>23</v>
      </c>
    </row>
    <row r="180" s="3" customFormat="1" ht="28" customHeight="1" spans="1:15">
      <c r="A180" s="14">
        <v>175</v>
      </c>
      <c r="B180" s="19" t="s">
        <v>49</v>
      </c>
      <c r="C180" s="19">
        <v>1505</v>
      </c>
      <c r="D180" s="14" t="str">
        <f t="shared" si="34"/>
        <v>8-2栋1505</v>
      </c>
      <c r="E180" s="15" t="s">
        <v>32</v>
      </c>
      <c r="F180" s="20" t="s">
        <v>42</v>
      </c>
      <c r="G180" s="17">
        <v>2.9</v>
      </c>
      <c r="H180" s="18">
        <v>86.56</v>
      </c>
      <c r="I180" s="17">
        <f t="shared" si="35"/>
        <v>16.95</v>
      </c>
      <c r="J180" s="18">
        <v>69.61</v>
      </c>
      <c r="K180" s="32">
        <f t="shared" si="36"/>
        <v>6601</v>
      </c>
      <c r="L180" s="32">
        <f t="shared" si="37"/>
        <v>8208.00172389025</v>
      </c>
      <c r="M180" s="32">
        <v>571359</v>
      </c>
      <c r="N180" s="34" t="s">
        <v>22</v>
      </c>
      <c r="O180" s="35" t="s">
        <v>23</v>
      </c>
    </row>
    <row r="181" s="3" customFormat="1" ht="28" customHeight="1" spans="1:15">
      <c r="A181" s="14">
        <v>176</v>
      </c>
      <c r="B181" s="19" t="s">
        <v>49</v>
      </c>
      <c r="C181" s="19">
        <v>1405</v>
      </c>
      <c r="D181" s="14" t="str">
        <f t="shared" si="34"/>
        <v>8-2栋1405</v>
      </c>
      <c r="E181" s="15" t="s">
        <v>38</v>
      </c>
      <c r="F181" s="20" t="s">
        <v>42</v>
      </c>
      <c r="G181" s="17">
        <v>2.9</v>
      </c>
      <c r="H181" s="18">
        <v>86.56</v>
      </c>
      <c r="I181" s="17">
        <f t="shared" si="35"/>
        <v>16.95</v>
      </c>
      <c r="J181" s="18">
        <v>69.61</v>
      </c>
      <c r="K181" s="32">
        <f t="shared" si="36"/>
        <v>6426</v>
      </c>
      <c r="L181" s="32">
        <f t="shared" si="37"/>
        <v>7990.84901594599</v>
      </c>
      <c r="M181" s="32">
        <v>556243</v>
      </c>
      <c r="N181" s="34" t="s">
        <v>22</v>
      </c>
      <c r="O181" s="35" t="s">
        <v>23</v>
      </c>
    </row>
    <row r="182" s="3" customFormat="1" ht="28" customHeight="1" spans="1:15">
      <c r="A182" s="14">
        <v>177</v>
      </c>
      <c r="B182" s="19" t="s">
        <v>49</v>
      </c>
      <c r="C182" s="19">
        <v>1305</v>
      </c>
      <c r="D182" s="14" t="str">
        <f t="shared" si="34"/>
        <v>8-2栋1305</v>
      </c>
      <c r="E182" s="15" t="s">
        <v>33</v>
      </c>
      <c r="F182" s="20" t="s">
        <v>42</v>
      </c>
      <c r="G182" s="17">
        <v>2.9</v>
      </c>
      <c r="H182" s="18">
        <v>86.56</v>
      </c>
      <c r="I182" s="17">
        <f t="shared" si="35"/>
        <v>16.95</v>
      </c>
      <c r="J182" s="18">
        <v>69.61</v>
      </c>
      <c r="K182" s="32">
        <f t="shared" si="36"/>
        <v>6543</v>
      </c>
      <c r="L182" s="32">
        <f t="shared" si="37"/>
        <v>8135.61269932481</v>
      </c>
      <c r="M182" s="32">
        <v>566320</v>
      </c>
      <c r="N182" s="34" t="s">
        <v>22</v>
      </c>
      <c r="O182" s="35" t="s">
        <v>23</v>
      </c>
    </row>
    <row r="183" s="3" customFormat="1" ht="28" customHeight="1" spans="1:15">
      <c r="A183" s="14">
        <v>178</v>
      </c>
      <c r="B183" s="19" t="s">
        <v>49</v>
      </c>
      <c r="C183" s="19">
        <v>1205</v>
      </c>
      <c r="D183" s="14" t="str">
        <f t="shared" si="34"/>
        <v>8-2栋1205</v>
      </c>
      <c r="E183" s="15" t="s">
        <v>44</v>
      </c>
      <c r="F183" s="20" t="s">
        <v>42</v>
      </c>
      <c r="G183" s="17">
        <v>2.9</v>
      </c>
      <c r="H183" s="18">
        <v>86.56</v>
      </c>
      <c r="I183" s="17">
        <f t="shared" si="35"/>
        <v>16.95</v>
      </c>
      <c r="J183" s="18">
        <v>69.61</v>
      </c>
      <c r="K183" s="32">
        <f t="shared" si="36"/>
        <v>6513</v>
      </c>
      <c r="L183" s="32">
        <f t="shared" si="37"/>
        <v>8099.42536991812</v>
      </c>
      <c r="M183" s="32">
        <v>563801</v>
      </c>
      <c r="N183" s="34" t="s">
        <v>22</v>
      </c>
      <c r="O183" s="35" t="s">
        <v>23</v>
      </c>
    </row>
    <row r="184" s="3" customFormat="1" ht="28" customHeight="1" spans="1:15">
      <c r="A184" s="14">
        <v>179</v>
      </c>
      <c r="B184" s="19" t="s">
        <v>49</v>
      </c>
      <c r="C184" s="19">
        <v>1105</v>
      </c>
      <c r="D184" s="14" t="str">
        <f t="shared" si="34"/>
        <v>8-2栋1105</v>
      </c>
      <c r="E184" s="15" t="s">
        <v>45</v>
      </c>
      <c r="F184" s="20" t="s">
        <v>42</v>
      </c>
      <c r="G184" s="17">
        <v>2.9</v>
      </c>
      <c r="H184" s="18">
        <v>86.56</v>
      </c>
      <c r="I184" s="17">
        <f t="shared" si="35"/>
        <v>16.95</v>
      </c>
      <c r="J184" s="18">
        <v>69.61</v>
      </c>
      <c r="K184" s="32">
        <f t="shared" si="36"/>
        <v>6484</v>
      </c>
      <c r="L184" s="32">
        <f t="shared" si="37"/>
        <v>8063.22367475937</v>
      </c>
      <c r="M184" s="32">
        <v>561281</v>
      </c>
      <c r="N184" s="34" t="s">
        <v>22</v>
      </c>
      <c r="O184" s="35" t="s">
        <v>23</v>
      </c>
    </row>
    <row r="185" s="3" customFormat="1" ht="28" customHeight="1" spans="1:15">
      <c r="A185" s="14">
        <v>180</v>
      </c>
      <c r="B185" s="19" t="s">
        <v>49</v>
      </c>
      <c r="C185" s="19">
        <v>1005</v>
      </c>
      <c r="D185" s="14" t="str">
        <f t="shared" si="34"/>
        <v>8-2栋1005</v>
      </c>
      <c r="E185" s="15" t="s">
        <v>46</v>
      </c>
      <c r="F185" s="20" t="s">
        <v>42</v>
      </c>
      <c r="G185" s="17">
        <v>2.9</v>
      </c>
      <c r="H185" s="18">
        <v>86.56</v>
      </c>
      <c r="I185" s="17">
        <f t="shared" si="35"/>
        <v>16.95</v>
      </c>
      <c r="J185" s="18">
        <v>69.61</v>
      </c>
      <c r="K185" s="32">
        <f t="shared" si="36"/>
        <v>6455</v>
      </c>
      <c r="L185" s="32">
        <f t="shared" si="37"/>
        <v>8027.03634535268</v>
      </c>
      <c r="M185" s="32">
        <v>558762</v>
      </c>
      <c r="N185" s="34" t="s">
        <v>22</v>
      </c>
      <c r="O185" s="35" t="s">
        <v>23</v>
      </c>
    </row>
    <row r="186" s="3" customFormat="1" ht="28" customHeight="1" spans="1:15">
      <c r="A186" s="14">
        <v>181</v>
      </c>
      <c r="B186" s="19" t="s">
        <v>49</v>
      </c>
      <c r="C186" s="19">
        <v>905</v>
      </c>
      <c r="D186" s="14" t="str">
        <f t="shared" si="34"/>
        <v>8-2栋905</v>
      </c>
      <c r="E186" s="15" t="s">
        <v>47</v>
      </c>
      <c r="F186" s="20" t="s">
        <v>42</v>
      </c>
      <c r="G186" s="17">
        <v>2.9</v>
      </c>
      <c r="H186" s="18">
        <v>86.56</v>
      </c>
      <c r="I186" s="17">
        <f t="shared" si="35"/>
        <v>16.95</v>
      </c>
      <c r="J186" s="18">
        <v>69.61</v>
      </c>
      <c r="K186" s="32">
        <f t="shared" si="36"/>
        <v>6426</v>
      </c>
      <c r="L186" s="32">
        <f t="shared" si="37"/>
        <v>7990.84901594599</v>
      </c>
      <c r="M186" s="32">
        <v>556243</v>
      </c>
      <c r="N186" s="34" t="s">
        <v>22</v>
      </c>
      <c r="O186" s="35" t="s">
        <v>23</v>
      </c>
    </row>
    <row r="187" s="3" customFormat="1" ht="28" customHeight="1" spans="1:15">
      <c r="A187" s="14">
        <v>182</v>
      </c>
      <c r="B187" s="19" t="s">
        <v>49</v>
      </c>
      <c r="C187" s="19">
        <v>805</v>
      </c>
      <c r="D187" s="14" t="str">
        <f t="shared" si="34"/>
        <v>8-2栋805</v>
      </c>
      <c r="E187" s="15" t="s">
        <v>39</v>
      </c>
      <c r="F187" s="20" t="s">
        <v>42</v>
      </c>
      <c r="G187" s="17">
        <v>2.9</v>
      </c>
      <c r="H187" s="18">
        <v>86.56</v>
      </c>
      <c r="I187" s="17">
        <f t="shared" si="35"/>
        <v>16.95</v>
      </c>
      <c r="J187" s="18">
        <v>69.61</v>
      </c>
      <c r="K187" s="32">
        <f t="shared" si="36"/>
        <v>6397</v>
      </c>
      <c r="L187" s="32">
        <f t="shared" si="37"/>
        <v>7954.64732078724</v>
      </c>
      <c r="M187" s="32">
        <v>553723</v>
      </c>
      <c r="N187" s="34" t="s">
        <v>22</v>
      </c>
      <c r="O187" s="35" t="s">
        <v>23</v>
      </c>
    </row>
    <row r="188" s="3" customFormat="1" ht="28" customHeight="1" spans="1:15">
      <c r="A188" s="14">
        <v>183</v>
      </c>
      <c r="B188" s="19" t="s">
        <v>49</v>
      </c>
      <c r="C188" s="19">
        <v>705</v>
      </c>
      <c r="D188" s="14" t="str">
        <f t="shared" si="34"/>
        <v>8-2栋705</v>
      </c>
      <c r="E188" s="15" t="s">
        <v>29</v>
      </c>
      <c r="F188" s="20" t="s">
        <v>42</v>
      </c>
      <c r="G188" s="17">
        <v>2.9</v>
      </c>
      <c r="H188" s="18">
        <v>86.56</v>
      </c>
      <c r="I188" s="17">
        <f t="shared" si="35"/>
        <v>16.95</v>
      </c>
      <c r="J188" s="18">
        <v>69.61</v>
      </c>
      <c r="K188" s="32">
        <f t="shared" si="36"/>
        <v>6368</v>
      </c>
      <c r="L188" s="32">
        <f t="shared" si="37"/>
        <v>7918.45999138055</v>
      </c>
      <c r="M188" s="32">
        <v>551204</v>
      </c>
      <c r="N188" s="34" t="s">
        <v>22</v>
      </c>
      <c r="O188" s="35" t="s">
        <v>23</v>
      </c>
    </row>
    <row r="189" s="3" customFormat="1" ht="28" customHeight="1" spans="1:15">
      <c r="A189" s="14">
        <v>184</v>
      </c>
      <c r="B189" s="19" t="s">
        <v>49</v>
      </c>
      <c r="C189" s="19">
        <v>605</v>
      </c>
      <c r="D189" s="14" t="str">
        <f t="shared" si="34"/>
        <v>8-2栋605</v>
      </c>
      <c r="E189" s="15" t="s">
        <v>30</v>
      </c>
      <c r="F189" s="20" t="s">
        <v>42</v>
      </c>
      <c r="G189" s="17">
        <v>2.9</v>
      </c>
      <c r="H189" s="18">
        <v>86.56</v>
      </c>
      <c r="I189" s="17">
        <f t="shared" si="35"/>
        <v>16.95</v>
      </c>
      <c r="J189" s="18">
        <v>69.61</v>
      </c>
      <c r="K189" s="32">
        <f t="shared" si="36"/>
        <v>6339</v>
      </c>
      <c r="L189" s="32">
        <f t="shared" si="37"/>
        <v>7882.2870277259</v>
      </c>
      <c r="M189" s="32">
        <v>548686</v>
      </c>
      <c r="N189" s="34" t="s">
        <v>22</v>
      </c>
      <c r="O189" s="35" t="s">
        <v>23</v>
      </c>
    </row>
    <row r="190" s="3" customFormat="1" ht="28" customHeight="1" spans="1:15">
      <c r="A190" s="14">
        <v>185</v>
      </c>
      <c r="B190" s="19" t="s">
        <v>49</v>
      </c>
      <c r="C190" s="19">
        <v>505</v>
      </c>
      <c r="D190" s="14" t="str">
        <f t="shared" si="34"/>
        <v>8-2栋505</v>
      </c>
      <c r="E190" s="15" t="s">
        <v>48</v>
      </c>
      <c r="F190" s="20" t="s">
        <v>42</v>
      </c>
      <c r="G190" s="17">
        <v>2.9</v>
      </c>
      <c r="H190" s="18">
        <v>86.56</v>
      </c>
      <c r="I190" s="17">
        <f t="shared" si="35"/>
        <v>16.95</v>
      </c>
      <c r="J190" s="18">
        <v>69.61</v>
      </c>
      <c r="K190" s="32">
        <f t="shared" si="36"/>
        <v>6310</v>
      </c>
      <c r="L190" s="32">
        <f t="shared" si="37"/>
        <v>7846.08533256716</v>
      </c>
      <c r="M190" s="32">
        <v>546166</v>
      </c>
      <c r="N190" s="34" t="s">
        <v>22</v>
      </c>
      <c r="O190" s="35" t="s">
        <v>23</v>
      </c>
    </row>
    <row r="191" s="3" customFormat="1" ht="28" customHeight="1" spans="1:15">
      <c r="A191" s="14">
        <v>186</v>
      </c>
      <c r="B191" s="19" t="s">
        <v>49</v>
      </c>
      <c r="C191" s="19">
        <v>405</v>
      </c>
      <c r="D191" s="14" t="str">
        <f t="shared" si="34"/>
        <v>8-2栋405</v>
      </c>
      <c r="E191" s="15" t="s">
        <v>40</v>
      </c>
      <c r="F191" s="20" t="s">
        <v>42</v>
      </c>
      <c r="G191" s="17">
        <v>2.9</v>
      </c>
      <c r="H191" s="18">
        <v>86.56</v>
      </c>
      <c r="I191" s="17">
        <f t="shared" si="35"/>
        <v>16.95</v>
      </c>
      <c r="J191" s="18">
        <v>69.61</v>
      </c>
      <c r="K191" s="32">
        <f t="shared" si="36"/>
        <v>6135</v>
      </c>
      <c r="L191" s="32">
        <f t="shared" si="37"/>
        <v>7628.94699037495</v>
      </c>
      <c r="M191" s="32">
        <v>531051</v>
      </c>
      <c r="N191" s="34" t="s">
        <v>22</v>
      </c>
      <c r="O191" s="35" t="s">
        <v>23</v>
      </c>
    </row>
    <row r="192" s="3" customFormat="1" ht="28" customHeight="1" spans="1:15">
      <c r="A192" s="14">
        <v>187</v>
      </c>
      <c r="B192" s="19" t="s">
        <v>49</v>
      </c>
      <c r="C192" s="19">
        <v>305</v>
      </c>
      <c r="D192" s="14" t="str">
        <f t="shared" si="34"/>
        <v>8-2栋305</v>
      </c>
      <c r="E192" s="15" t="s">
        <v>41</v>
      </c>
      <c r="F192" s="20" t="s">
        <v>42</v>
      </c>
      <c r="G192" s="17">
        <v>2.9</v>
      </c>
      <c r="H192" s="18">
        <v>86.56</v>
      </c>
      <c r="I192" s="17">
        <f t="shared" si="35"/>
        <v>16.95</v>
      </c>
      <c r="J192" s="18">
        <v>69.61</v>
      </c>
      <c r="K192" s="32">
        <f t="shared" si="36"/>
        <v>6057</v>
      </c>
      <c r="L192" s="32">
        <f t="shared" si="37"/>
        <v>7532.42350237035</v>
      </c>
      <c r="M192" s="32">
        <v>524332</v>
      </c>
      <c r="N192" s="34" t="s">
        <v>22</v>
      </c>
      <c r="O192" s="35" t="s">
        <v>23</v>
      </c>
    </row>
    <row r="193" s="3" customFormat="1" ht="28" customHeight="1" spans="1:15">
      <c r="A193" s="14">
        <v>188</v>
      </c>
      <c r="B193" s="19" t="s">
        <v>49</v>
      </c>
      <c r="C193" s="19">
        <v>205</v>
      </c>
      <c r="D193" s="14" t="str">
        <f t="shared" si="34"/>
        <v>8-2栋205</v>
      </c>
      <c r="E193" s="15" t="s">
        <v>34</v>
      </c>
      <c r="F193" s="20" t="s">
        <v>42</v>
      </c>
      <c r="G193" s="17">
        <v>2.9</v>
      </c>
      <c r="H193" s="18">
        <v>86.56</v>
      </c>
      <c r="I193" s="17">
        <f t="shared" si="35"/>
        <v>16.95</v>
      </c>
      <c r="J193" s="18">
        <v>69.61</v>
      </c>
      <c r="K193" s="32">
        <f t="shared" si="36"/>
        <v>5737</v>
      </c>
      <c r="L193" s="32">
        <f t="shared" si="37"/>
        <v>7134.33414739262</v>
      </c>
      <c r="M193" s="32">
        <v>496621</v>
      </c>
      <c r="N193" s="34" t="s">
        <v>22</v>
      </c>
      <c r="O193" s="35" t="s">
        <v>23</v>
      </c>
    </row>
    <row r="194" s="3" customFormat="1" ht="28" customHeight="1" spans="1:15">
      <c r="A194" s="14">
        <v>189</v>
      </c>
      <c r="B194" s="19" t="s">
        <v>49</v>
      </c>
      <c r="C194" s="19">
        <v>2606</v>
      </c>
      <c r="D194" s="14" t="str">
        <f t="shared" si="34"/>
        <v>8-2栋2606</v>
      </c>
      <c r="E194" s="15" t="s">
        <v>31</v>
      </c>
      <c r="F194" s="14" t="s">
        <v>21</v>
      </c>
      <c r="G194" s="17">
        <v>2.9</v>
      </c>
      <c r="H194" s="18">
        <v>114.35</v>
      </c>
      <c r="I194" s="17">
        <f t="shared" si="35"/>
        <v>22.39</v>
      </c>
      <c r="J194" s="18">
        <v>91.96</v>
      </c>
      <c r="K194" s="32">
        <f t="shared" si="36"/>
        <v>6392</v>
      </c>
      <c r="L194" s="32">
        <f t="shared" si="37"/>
        <v>7948.4667246629</v>
      </c>
      <c r="M194" s="32">
        <v>730941</v>
      </c>
      <c r="N194" s="34" t="s">
        <v>22</v>
      </c>
      <c r="O194" s="35" t="s">
        <v>23</v>
      </c>
    </row>
    <row r="195" s="3" customFormat="1" ht="28" customHeight="1" spans="1:15">
      <c r="A195" s="14">
        <v>190</v>
      </c>
      <c r="B195" s="19" t="s">
        <v>49</v>
      </c>
      <c r="C195" s="19">
        <v>2506</v>
      </c>
      <c r="D195" s="14" t="str">
        <f t="shared" si="34"/>
        <v>8-2栋2506</v>
      </c>
      <c r="E195" s="15" t="s">
        <v>20</v>
      </c>
      <c r="F195" s="14" t="s">
        <v>21</v>
      </c>
      <c r="G195" s="17">
        <v>2.9</v>
      </c>
      <c r="H195" s="18">
        <v>114.35</v>
      </c>
      <c r="I195" s="17">
        <f t="shared" si="35"/>
        <v>22.39</v>
      </c>
      <c r="J195" s="18">
        <v>91.96</v>
      </c>
      <c r="K195" s="32">
        <f t="shared" si="36"/>
        <v>8032</v>
      </c>
      <c r="L195" s="32">
        <f t="shared" si="37"/>
        <v>9987.16833405829</v>
      </c>
      <c r="M195" s="32">
        <v>918420</v>
      </c>
      <c r="N195" s="34" t="s">
        <v>22</v>
      </c>
      <c r="O195" s="35" t="s">
        <v>23</v>
      </c>
    </row>
    <row r="196" s="3" customFormat="1" ht="28" customHeight="1" spans="1:15">
      <c r="A196" s="14">
        <v>191</v>
      </c>
      <c r="B196" s="19" t="s">
        <v>49</v>
      </c>
      <c r="C196" s="19">
        <v>2406</v>
      </c>
      <c r="D196" s="14" t="str">
        <f t="shared" si="34"/>
        <v>8-2栋2406</v>
      </c>
      <c r="E196" s="15" t="s">
        <v>24</v>
      </c>
      <c r="F196" s="14" t="s">
        <v>21</v>
      </c>
      <c r="G196" s="17">
        <v>2.9</v>
      </c>
      <c r="H196" s="18">
        <v>114.35</v>
      </c>
      <c r="I196" s="17">
        <f t="shared" si="35"/>
        <v>22.39</v>
      </c>
      <c r="J196" s="18">
        <v>91.96</v>
      </c>
      <c r="K196" s="32">
        <f t="shared" si="36"/>
        <v>7857</v>
      </c>
      <c r="L196" s="32">
        <f t="shared" si="37"/>
        <v>9770.03044802088</v>
      </c>
      <c r="M196" s="32">
        <v>898452</v>
      </c>
      <c r="N196" s="34" t="s">
        <v>22</v>
      </c>
      <c r="O196" s="35" t="s">
        <v>23</v>
      </c>
    </row>
    <row r="197" s="3" customFormat="1" ht="28" customHeight="1" spans="1:15">
      <c r="A197" s="14">
        <v>192</v>
      </c>
      <c r="B197" s="19" t="s">
        <v>49</v>
      </c>
      <c r="C197" s="19">
        <v>2306</v>
      </c>
      <c r="D197" s="14" t="str">
        <f t="shared" si="34"/>
        <v>8-2栋2306</v>
      </c>
      <c r="E197" s="15" t="s">
        <v>35</v>
      </c>
      <c r="F197" s="14" t="s">
        <v>21</v>
      </c>
      <c r="G197" s="17">
        <v>2.9</v>
      </c>
      <c r="H197" s="18">
        <v>114.35</v>
      </c>
      <c r="I197" s="17">
        <f t="shared" ref="I197:I219" si="38">H197-J197</f>
        <v>22.39</v>
      </c>
      <c r="J197" s="18">
        <v>91.96</v>
      </c>
      <c r="K197" s="32">
        <f t="shared" si="36"/>
        <v>7973</v>
      </c>
      <c r="L197" s="32">
        <f t="shared" si="37"/>
        <v>9914.77816441931</v>
      </c>
      <c r="M197" s="32">
        <v>911763</v>
      </c>
      <c r="N197" s="34" t="s">
        <v>22</v>
      </c>
      <c r="O197" s="35" t="s">
        <v>23</v>
      </c>
    </row>
    <row r="198" s="3" customFormat="1" ht="28" customHeight="1" spans="1:15">
      <c r="A198" s="14">
        <v>193</v>
      </c>
      <c r="B198" s="19" t="s">
        <v>49</v>
      </c>
      <c r="C198" s="19">
        <v>2206</v>
      </c>
      <c r="D198" s="14" t="str">
        <f t="shared" si="34"/>
        <v>8-2栋2206</v>
      </c>
      <c r="E198" s="15" t="s">
        <v>25</v>
      </c>
      <c r="F198" s="14" t="s">
        <v>21</v>
      </c>
      <c r="G198" s="17">
        <v>2.9</v>
      </c>
      <c r="H198" s="18">
        <v>114.35</v>
      </c>
      <c r="I198" s="17">
        <f t="shared" si="38"/>
        <v>22.39</v>
      </c>
      <c r="J198" s="18">
        <v>91.96</v>
      </c>
      <c r="K198" s="32">
        <f t="shared" si="36"/>
        <v>7944</v>
      </c>
      <c r="L198" s="32">
        <f t="shared" si="37"/>
        <v>9878.59939103958</v>
      </c>
      <c r="M198" s="32">
        <v>908436</v>
      </c>
      <c r="N198" s="34" t="s">
        <v>22</v>
      </c>
      <c r="O198" s="35" t="s">
        <v>23</v>
      </c>
    </row>
    <row r="199" s="3" customFormat="1" ht="28" customHeight="1" spans="1:15">
      <c r="A199" s="14">
        <v>194</v>
      </c>
      <c r="B199" s="19" t="s">
        <v>49</v>
      </c>
      <c r="C199" s="19">
        <v>2106</v>
      </c>
      <c r="D199" s="14" t="str">
        <f t="shared" si="34"/>
        <v>8-2栋2106</v>
      </c>
      <c r="E199" s="15" t="s">
        <v>26</v>
      </c>
      <c r="F199" s="14" t="s">
        <v>21</v>
      </c>
      <c r="G199" s="17">
        <v>2.9</v>
      </c>
      <c r="H199" s="18">
        <v>114.35</v>
      </c>
      <c r="I199" s="17">
        <f t="shared" si="38"/>
        <v>22.39</v>
      </c>
      <c r="J199" s="18">
        <v>91.96</v>
      </c>
      <c r="K199" s="32">
        <f t="shared" si="36"/>
        <v>7624</v>
      </c>
      <c r="L199" s="32">
        <f t="shared" si="37"/>
        <v>9480.5023923445</v>
      </c>
      <c r="M199" s="32">
        <v>871827</v>
      </c>
      <c r="N199" s="34" t="s">
        <v>22</v>
      </c>
      <c r="O199" s="35" t="s">
        <v>23</v>
      </c>
    </row>
    <row r="200" s="3" customFormat="1" ht="28" customHeight="1" spans="1:15">
      <c r="A200" s="14">
        <v>195</v>
      </c>
      <c r="B200" s="19" t="s">
        <v>49</v>
      </c>
      <c r="C200" s="19">
        <v>2006</v>
      </c>
      <c r="D200" s="14" t="str">
        <f t="shared" si="34"/>
        <v>8-2栋2006</v>
      </c>
      <c r="E200" s="15" t="s">
        <v>43</v>
      </c>
      <c r="F200" s="14" t="s">
        <v>21</v>
      </c>
      <c r="G200" s="17">
        <v>2.9</v>
      </c>
      <c r="H200" s="18">
        <v>114.35</v>
      </c>
      <c r="I200" s="17">
        <f t="shared" si="38"/>
        <v>22.39</v>
      </c>
      <c r="J200" s="18">
        <v>91.96</v>
      </c>
      <c r="K200" s="32">
        <f t="shared" si="36"/>
        <v>7595</v>
      </c>
      <c r="L200" s="32">
        <f t="shared" si="37"/>
        <v>9444.32361896477</v>
      </c>
      <c r="M200" s="32">
        <v>868500</v>
      </c>
      <c r="N200" s="34" t="s">
        <v>22</v>
      </c>
      <c r="O200" s="35" t="s">
        <v>23</v>
      </c>
    </row>
    <row r="201" s="3" customFormat="1" ht="28" customHeight="1" spans="1:15">
      <c r="A201" s="14">
        <v>196</v>
      </c>
      <c r="B201" s="19" t="s">
        <v>49</v>
      </c>
      <c r="C201" s="19">
        <v>1906</v>
      </c>
      <c r="D201" s="14" t="str">
        <f t="shared" si="34"/>
        <v>8-2栋1906</v>
      </c>
      <c r="E201" s="15" t="s">
        <v>27</v>
      </c>
      <c r="F201" s="14" t="s">
        <v>21</v>
      </c>
      <c r="G201" s="17">
        <v>2.9</v>
      </c>
      <c r="H201" s="18">
        <v>114.35</v>
      </c>
      <c r="I201" s="17">
        <f t="shared" si="38"/>
        <v>22.39</v>
      </c>
      <c r="J201" s="18">
        <v>91.96</v>
      </c>
      <c r="K201" s="32">
        <f t="shared" si="36"/>
        <v>7372</v>
      </c>
      <c r="L201" s="32">
        <f t="shared" si="37"/>
        <v>9166.85515441496</v>
      </c>
      <c r="M201" s="32">
        <v>842984</v>
      </c>
      <c r="N201" s="34" t="s">
        <v>22</v>
      </c>
      <c r="O201" s="35" t="s">
        <v>23</v>
      </c>
    </row>
    <row r="202" s="3" customFormat="1" ht="28" customHeight="1" spans="1:15">
      <c r="A202" s="14">
        <v>197</v>
      </c>
      <c r="B202" s="19" t="s">
        <v>49</v>
      </c>
      <c r="C202" s="19">
        <v>1806</v>
      </c>
      <c r="D202" s="14" t="str">
        <f t="shared" si="34"/>
        <v>8-2栋1806</v>
      </c>
      <c r="E202" s="15" t="s">
        <v>36</v>
      </c>
      <c r="F202" s="14" t="s">
        <v>21</v>
      </c>
      <c r="G202" s="17">
        <v>2.9</v>
      </c>
      <c r="H202" s="18">
        <v>114.35</v>
      </c>
      <c r="I202" s="17">
        <f t="shared" si="38"/>
        <v>22.39</v>
      </c>
      <c r="J202" s="18">
        <v>91.96</v>
      </c>
      <c r="K202" s="32">
        <f t="shared" si="36"/>
        <v>7197</v>
      </c>
      <c r="L202" s="32">
        <f t="shared" si="37"/>
        <v>8949.71726837756</v>
      </c>
      <c r="M202" s="32">
        <v>823016</v>
      </c>
      <c r="N202" s="34" t="s">
        <v>22</v>
      </c>
      <c r="O202" s="35" t="s">
        <v>23</v>
      </c>
    </row>
    <row r="203" s="3" customFormat="1" ht="28" customHeight="1" spans="1:15">
      <c r="A203" s="14">
        <v>198</v>
      </c>
      <c r="B203" s="19" t="s">
        <v>49</v>
      </c>
      <c r="C203" s="19">
        <v>1706</v>
      </c>
      <c r="D203" s="14" t="str">
        <f t="shared" si="34"/>
        <v>8-2栋1706</v>
      </c>
      <c r="E203" s="15" t="s">
        <v>37</v>
      </c>
      <c r="F203" s="14" t="s">
        <v>21</v>
      </c>
      <c r="G203" s="17">
        <v>2.9</v>
      </c>
      <c r="H203" s="18">
        <v>114.35</v>
      </c>
      <c r="I203" s="17">
        <f t="shared" si="38"/>
        <v>22.39</v>
      </c>
      <c r="J203" s="18">
        <v>91.96</v>
      </c>
      <c r="K203" s="32">
        <f t="shared" si="36"/>
        <v>7314</v>
      </c>
      <c r="L203" s="32">
        <f t="shared" si="37"/>
        <v>9094.47585906916</v>
      </c>
      <c r="M203" s="32">
        <v>836328</v>
      </c>
      <c r="N203" s="34" t="s">
        <v>22</v>
      </c>
      <c r="O203" s="35" t="s">
        <v>23</v>
      </c>
    </row>
    <row r="204" s="3" customFormat="1" ht="28" customHeight="1" spans="1:15">
      <c r="A204" s="14">
        <v>199</v>
      </c>
      <c r="B204" s="19" t="s">
        <v>49</v>
      </c>
      <c r="C204" s="19">
        <v>1606</v>
      </c>
      <c r="D204" s="14" t="str">
        <f t="shared" si="34"/>
        <v>8-2栋1606</v>
      </c>
      <c r="E204" s="15" t="s">
        <v>28</v>
      </c>
      <c r="F204" s="14" t="s">
        <v>21</v>
      </c>
      <c r="G204" s="17">
        <v>2.9</v>
      </c>
      <c r="H204" s="18">
        <v>114.35</v>
      </c>
      <c r="I204" s="17">
        <f t="shared" si="38"/>
        <v>22.39</v>
      </c>
      <c r="J204" s="18">
        <v>91.96</v>
      </c>
      <c r="K204" s="32">
        <f t="shared" si="36"/>
        <v>7285</v>
      </c>
      <c r="L204" s="32">
        <f t="shared" si="37"/>
        <v>9058.29708568943</v>
      </c>
      <c r="M204" s="32">
        <v>833001</v>
      </c>
      <c r="N204" s="34" t="s">
        <v>22</v>
      </c>
      <c r="O204" s="35" t="s">
        <v>23</v>
      </c>
    </row>
    <row r="205" s="3" customFormat="1" ht="28" customHeight="1" spans="1:15">
      <c r="A205" s="14">
        <v>200</v>
      </c>
      <c r="B205" s="19" t="s">
        <v>49</v>
      </c>
      <c r="C205" s="19">
        <v>1506</v>
      </c>
      <c r="D205" s="14" t="str">
        <f t="shared" si="34"/>
        <v>8-2栋1506</v>
      </c>
      <c r="E205" s="15" t="s">
        <v>32</v>
      </c>
      <c r="F205" s="14" t="s">
        <v>21</v>
      </c>
      <c r="G205" s="17">
        <v>2.9</v>
      </c>
      <c r="H205" s="18">
        <v>114.35</v>
      </c>
      <c r="I205" s="17">
        <f t="shared" si="38"/>
        <v>22.39</v>
      </c>
      <c r="J205" s="18">
        <v>91.96</v>
      </c>
      <c r="K205" s="32">
        <f t="shared" si="36"/>
        <v>7256</v>
      </c>
      <c r="L205" s="32">
        <f t="shared" si="37"/>
        <v>9022.10743801653</v>
      </c>
      <c r="M205" s="32">
        <v>829673</v>
      </c>
      <c r="N205" s="34" t="s">
        <v>22</v>
      </c>
      <c r="O205" s="35" t="s">
        <v>23</v>
      </c>
    </row>
    <row r="206" s="3" customFormat="1" ht="28" customHeight="1" spans="1:15">
      <c r="A206" s="14">
        <v>201</v>
      </c>
      <c r="B206" s="19" t="s">
        <v>49</v>
      </c>
      <c r="C206" s="19">
        <v>1406</v>
      </c>
      <c r="D206" s="14" t="str">
        <f t="shared" si="34"/>
        <v>8-2栋1406</v>
      </c>
      <c r="E206" s="15" t="s">
        <v>38</v>
      </c>
      <c r="F206" s="14" t="s">
        <v>21</v>
      </c>
      <c r="G206" s="17">
        <v>2.9</v>
      </c>
      <c r="H206" s="18">
        <v>114.35</v>
      </c>
      <c r="I206" s="17">
        <f t="shared" si="38"/>
        <v>22.39</v>
      </c>
      <c r="J206" s="18">
        <v>91.96</v>
      </c>
      <c r="K206" s="32">
        <f t="shared" si="36"/>
        <v>7081</v>
      </c>
      <c r="L206" s="32">
        <f t="shared" si="37"/>
        <v>8804.95867768595</v>
      </c>
      <c r="M206" s="32">
        <v>809704</v>
      </c>
      <c r="N206" s="34" t="s">
        <v>22</v>
      </c>
      <c r="O206" s="35" t="s">
        <v>23</v>
      </c>
    </row>
    <row r="207" s="3" customFormat="1" ht="28" customHeight="1" spans="1:15">
      <c r="A207" s="14">
        <v>202</v>
      </c>
      <c r="B207" s="19" t="s">
        <v>49</v>
      </c>
      <c r="C207" s="19">
        <v>1306</v>
      </c>
      <c r="D207" s="14" t="str">
        <f t="shared" si="34"/>
        <v>8-2栋1306</v>
      </c>
      <c r="E207" s="15" t="s">
        <v>33</v>
      </c>
      <c r="F207" s="14" t="s">
        <v>21</v>
      </c>
      <c r="G207" s="17">
        <v>2.9</v>
      </c>
      <c r="H207" s="18">
        <v>114.35</v>
      </c>
      <c r="I207" s="17">
        <f t="shared" si="38"/>
        <v>22.39</v>
      </c>
      <c r="J207" s="18">
        <v>91.96</v>
      </c>
      <c r="K207" s="32">
        <f t="shared" si="36"/>
        <v>7197</v>
      </c>
      <c r="L207" s="32">
        <f t="shared" si="37"/>
        <v>8949.71726837756</v>
      </c>
      <c r="M207" s="32">
        <v>823016</v>
      </c>
      <c r="N207" s="34" t="s">
        <v>22</v>
      </c>
      <c r="O207" s="35" t="s">
        <v>23</v>
      </c>
    </row>
    <row r="208" s="3" customFormat="1" ht="28" customHeight="1" spans="1:15">
      <c r="A208" s="14">
        <v>203</v>
      </c>
      <c r="B208" s="19" t="s">
        <v>49</v>
      </c>
      <c r="C208" s="19">
        <v>1206</v>
      </c>
      <c r="D208" s="14" t="str">
        <f t="shared" si="34"/>
        <v>8-2栋1206</v>
      </c>
      <c r="E208" s="15" t="s">
        <v>44</v>
      </c>
      <c r="F208" s="14" t="s">
        <v>21</v>
      </c>
      <c r="G208" s="17">
        <v>2.9</v>
      </c>
      <c r="H208" s="18">
        <v>114.35</v>
      </c>
      <c r="I208" s="17">
        <f t="shared" si="38"/>
        <v>22.39</v>
      </c>
      <c r="J208" s="18">
        <v>91.96</v>
      </c>
      <c r="K208" s="32">
        <f t="shared" si="36"/>
        <v>7168</v>
      </c>
      <c r="L208" s="32">
        <f t="shared" si="37"/>
        <v>8913.53849499783</v>
      </c>
      <c r="M208" s="32">
        <v>819689</v>
      </c>
      <c r="N208" s="34" t="s">
        <v>22</v>
      </c>
      <c r="O208" s="35" t="s">
        <v>23</v>
      </c>
    </row>
    <row r="209" s="3" customFormat="1" ht="28" customHeight="1" spans="1:15">
      <c r="A209" s="14">
        <v>204</v>
      </c>
      <c r="B209" s="19" t="s">
        <v>49</v>
      </c>
      <c r="C209" s="19">
        <v>1106</v>
      </c>
      <c r="D209" s="14" t="str">
        <f t="shared" si="34"/>
        <v>8-2栋1106</v>
      </c>
      <c r="E209" s="15" t="s">
        <v>45</v>
      </c>
      <c r="F209" s="14" t="s">
        <v>21</v>
      </c>
      <c r="G209" s="17">
        <v>2.9</v>
      </c>
      <c r="H209" s="18">
        <v>114.35</v>
      </c>
      <c r="I209" s="17">
        <f t="shared" si="38"/>
        <v>22.39</v>
      </c>
      <c r="J209" s="18">
        <v>91.96</v>
      </c>
      <c r="K209" s="32">
        <f t="shared" si="36"/>
        <v>7139</v>
      </c>
      <c r="L209" s="32">
        <f t="shared" si="37"/>
        <v>8877.34884732493</v>
      </c>
      <c r="M209" s="32">
        <v>816361</v>
      </c>
      <c r="N209" s="34" t="s">
        <v>22</v>
      </c>
      <c r="O209" s="35" t="s">
        <v>23</v>
      </c>
    </row>
    <row r="210" s="3" customFormat="1" ht="28" customHeight="1" spans="1:15">
      <c r="A210" s="14">
        <v>205</v>
      </c>
      <c r="B210" s="19" t="s">
        <v>49</v>
      </c>
      <c r="C210" s="19">
        <v>1006</v>
      </c>
      <c r="D210" s="14" t="str">
        <f t="shared" si="34"/>
        <v>8-2栋1006</v>
      </c>
      <c r="E210" s="15" t="s">
        <v>46</v>
      </c>
      <c r="F210" s="14" t="s">
        <v>21</v>
      </c>
      <c r="G210" s="17">
        <v>2.9</v>
      </c>
      <c r="H210" s="18">
        <v>114.35</v>
      </c>
      <c r="I210" s="17">
        <f t="shared" si="38"/>
        <v>22.39</v>
      </c>
      <c r="J210" s="18">
        <v>91.96</v>
      </c>
      <c r="K210" s="32">
        <f t="shared" si="36"/>
        <v>7110</v>
      </c>
      <c r="L210" s="32">
        <f t="shared" si="37"/>
        <v>8841.14832535885</v>
      </c>
      <c r="M210" s="32">
        <v>813032</v>
      </c>
      <c r="N210" s="34" t="s">
        <v>22</v>
      </c>
      <c r="O210" s="35" t="s">
        <v>23</v>
      </c>
    </row>
    <row r="211" s="3" customFormat="1" ht="28" customHeight="1" spans="1:15">
      <c r="A211" s="14">
        <v>206</v>
      </c>
      <c r="B211" s="19" t="s">
        <v>49</v>
      </c>
      <c r="C211" s="19">
        <v>906</v>
      </c>
      <c r="D211" s="14" t="str">
        <f t="shared" si="34"/>
        <v>8-2栋906</v>
      </c>
      <c r="E211" s="15" t="s">
        <v>47</v>
      </c>
      <c r="F211" s="14" t="s">
        <v>21</v>
      </c>
      <c r="G211" s="17">
        <v>2.9</v>
      </c>
      <c r="H211" s="18">
        <v>114.35</v>
      </c>
      <c r="I211" s="17">
        <f t="shared" si="38"/>
        <v>22.39</v>
      </c>
      <c r="J211" s="18">
        <v>91.96</v>
      </c>
      <c r="K211" s="32">
        <f t="shared" si="36"/>
        <v>7081</v>
      </c>
      <c r="L211" s="32">
        <f t="shared" si="37"/>
        <v>8804.95867768595</v>
      </c>
      <c r="M211" s="32">
        <v>809704</v>
      </c>
      <c r="N211" s="34" t="s">
        <v>22</v>
      </c>
      <c r="O211" s="35" t="s">
        <v>23</v>
      </c>
    </row>
    <row r="212" s="3" customFormat="1" ht="28" customHeight="1" spans="1:15">
      <c r="A212" s="14">
        <v>207</v>
      </c>
      <c r="B212" s="19" t="s">
        <v>49</v>
      </c>
      <c r="C212" s="19">
        <v>806</v>
      </c>
      <c r="D212" s="14" t="str">
        <f t="shared" si="34"/>
        <v>8-2栋806</v>
      </c>
      <c r="E212" s="15" t="s">
        <v>39</v>
      </c>
      <c r="F212" s="14" t="s">
        <v>21</v>
      </c>
      <c r="G212" s="17">
        <v>2.9</v>
      </c>
      <c r="H212" s="18">
        <v>114.35</v>
      </c>
      <c r="I212" s="17">
        <f t="shared" si="38"/>
        <v>22.39</v>
      </c>
      <c r="J212" s="18">
        <v>91.96</v>
      </c>
      <c r="K212" s="32">
        <f t="shared" si="36"/>
        <v>7052</v>
      </c>
      <c r="L212" s="32">
        <f t="shared" si="37"/>
        <v>8768.77990430622</v>
      </c>
      <c r="M212" s="32">
        <v>806377</v>
      </c>
      <c r="N212" s="34" t="s">
        <v>22</v>
      </c>
      <c r="O212" s="35" t="s">
        <v>23</v>
      </c>
    </row>
    <row r="213" s="3" customFormat="1" ht="28" customHeight="1" spans="1:15">
      <c r="A213" s="14">
        <v>208</v>
      </c>
      <c r="B213" s="19" t="s">
        <v>49</v>
      </c>
      <c r="C213" s="19">
        <v>706</v>
      </c>
      <c r="D213" s="14" t="str">
        <f t="shared" si="34"/>
        <v>8-2栋706</v>
      </c>
      <c r="E213" s="15" t="s">
        <v>29</v>
      </c>
      <c r="F213" s="14" t="s">
        <v>21</v>
      </c>
      <c r="G213" s="17">
        <v>2.9</v>
      </c>
      <c r="H213" s="18">
        <v>114.35</v>
      </c>
      <c r="I213" s="17">
        <f t="shared" si="38"/>
        <v>22.39</v>
      </c>
      <c r="J213" s="18">
        <v>91.96</v>
      </c>
      <c r="K213" s="32">
        <f t="shared" si="36"/>
        <v>7023</v>
      </c>
      <c r="L213" s="32">
        <f t="shared" si="37"/>
        <v>8732.57938234015</v>
      </c>
      <c r="M213" s="32">
        <v>803048</v>
      </c>
      <c r="N213" s="34" t="s">
        <v>22</v>
      </c>
      <c r="O213" s="35" t="s">
        <v>23</v>
      </c>
    </row>
    <row r="214" s="3" customFormat="1" ht="28" customHeight="1" spans="1:15">
      <c r="A214" s="14">
        <v>209</v>
      </c>
      <c r="B214" s="19" t="s">
        <v>49</v>
      </c>
      <c r="C214" s="19">
        <v>606</v>
      </c>
      <c r="D214" s="14" t="str">
        <f t="shared" si="34"/>
        <v>8-2栋606</v>
      </c>
      <c r="E214" s="15" t="s">
        <v>30</v>
      </c>
      <c r="F214" s="14" t="s">
        <v>21</v>
      </c>
      <c r="G214" s="17">
        <v>2.9</v>
      </c>
      <c r="H214" s="18">
        <v>114.35</v>
      </c>
      <c r="I214" s="17">
        <f t="shared" si="38"/>
        <v>22.39</v>
      </c>
      <c r="J214" s="18">
        <v>91.96</v>
      </c>
      <c r="K214" s="32">
        <f t="shared" si="36"/>
        <v>6994</v>
      </c>
      <c r="L214" s="32">
        <f t="shared" si="37"/>
        <v>8696.40060896042</v>
      </c>
      <c r="M214" s="32">
        <v>799721</v>
      </c>
      <c r="N214" s="34" t="s">
        <v>22</v>
      </c>
      <c r="O214" s="35" t="s">
        <v>23</v>
      </c>
    </row>
    <row r="215" s="3" customFormat="1" ht="28" customHeight="1" spans="1:15">
      <c r="A215" s="14">
        <v>210</v>
      </c>
      <c r="B215" s="19" t="s">
        <v>49</v>
      </c>
      <c r="C215" s="19">
        <v>506</v>
      </c>
      <c r="D215" s="14" t="str">
        <f t="shared" si="34"/>
        <v>8-2栋506</v>
      </c>
      <c r="E215" s="15" t="s">
        <v>48</v>
      </c>
      <c r="F215" s="14" t="s">
        <v>21</v>
      </c>
      <c r="G215" s="17">
        <v>2.9</v>
      </c>
      <c r="H215" s="18">
        <v>114.35</v>
      </c>
      <c r="I215" s="17">
        <f t="shared" si="38"/>
        <v>22.39</v>
      </c>
      <c r="J215" s="18">
        <v>91.96</v>
      </c>
      <c r="K215" s="32">
        <f t="shared" si="36"/>
        <v>6965</v>
      </c>
      <c r="L215" s="32">
        <f t="shared" si="37"/>
        <v>8660.21096128752</v>
      </c>
      <c r="M215" s="32">
        <v>796393</v>
      </c>
      <c r="N215" s="34" t="s">
        <v>22</v>
      </c>
      <c r="O215" s="35" t="s">
        <v>23</v>
      </c>
    </row>
    <row r="216" s="3" customFormat="1" ht="28" customHeight="1" spans="1:15">
      <c r="A216" s="14">
        <v>211</v>
      </c>
      <c r="B216" s="19" t="s">
        <v>49</v>
      </c>
      <c r="C216" s="19">
        <v>406</v>
      </c>
      <c r="D216" s="14" t="str">
        <f t="shared" si="34"/>
        <v>8-2栋406</v>
      </c>
      <c r="E216" s="15" t="s">
        <v>40</v>
      </c>
      <c r="F216" s="14" t="s">
        <v>21</v>
      </c>
      <c r="G216" s="17">
        <v>2.9</v>
      </c>
      <c r="H216" s="18">
        <v>114.35</v>
      </c>
      <c r="I216" s="17">
        <f t="shared" si="38"/>
        <v>22.39</v>
      </c>
      <c r="J216" s="18">
        <v>91.96</v>
      </c>
      <c r="K216" s="32">
        <f t="shared" si="36"/>
        <v>6790</v>
      </c>
      <c r="L216" s="32">
        <f t="shared" si="37"/>
        <v>8443.07307525011</v>
      </c>
      <c r="M216" s="32">
        <v>776425</v>
      </c>
      <c r="N216" s="34" t="s">
        <v>22</v>
      </c>
      <c r="O216" s="35" t="s">
        <v>23</v>
      </c>
    </row>
    <row r="217" s="3" customFormat="1" ht="28" customHeight="1" spans="1:15">
      <c r="A217" s="14">
        <v>212</v>
      </c>
      <c r="B217" s="19" t="s">
        <v>49</v>
      </c>
      <c r="C217" s="19">
        <v>306</v>
      </c>
      <c r="D217" s="14" t="str">
        <f t="shared" si="34"/>
        <v>8-2栋306</v>
      </c>
      <c r="E217" s="15" t="s">
        <v>41</v>
      </c>
      <c r="F217" s="14" t="s">
        <v>21</v>
      </c>
      <c r="G217" s="17">
        <v>2.9</v>
      </c>
      <c r="H217" s="18">
        <v>114.35</v>
      </c>
      <c r="I217" s="17">
        <f t="shared" si="38"/>
        <v>22.39</v>
      </c>
      <c r="J217" s="18">
        <v>91.96</v>
      </c>
      <c r="K217" s="32">
        <f t="shared" si="36"/>
        <v>6712</v>
      </c>
      <c r="L217" s="32">
        <f t="shared" si="37"/>
        <v>8346.56372335798</v>
      </c>
      <c r="M217" s="32">
        <v>767550</v>
      </c>
      <c r="N217" s="34" t="s">
        <v>22</v>
      </c>
      <c r="O217" s="35" t="s">
        <v>23</v>
      </c>
    </row>
    <row r="218" s="3" customFormat="1" ht="28" customHeight="1" spans="1:15">
      <c r="A218" s="14">
        <v>213</v>
      </c>
      <c r="B218" s="19" t="s">
        <v>49</v>
      </c>
      <c r="C218" s="19">
        <v>206</v>
      </c>
      <c r="D218" s="14" t="str">
        <f t="shared" si="34"/>
        <v>8-2栋206</v>
      </c>
      <c r="E218" s="15" t="s">
        <v>34</v>
      </c>
      <c r="F218" s="14" t="s">
        <v>21</v>
      </c>
      <c r="G218" s="17">
        <v>2.9</v>
      </c>
      <c r="H218" s="18">
        <v>114.35</v>
      </c>
      <c r="I218" s="17">
        <f t="shared" si="38"/>
        <v>22.39</v>
      </c>
      <c r="J218" s="18">
        <v>91.96</v>
      </c>
      <c r="K218" s="32">
        <f t="shared" si="36"/>
        <v>6392</v>
      </c>
      <c r="L218" s="32">
        <f t="shared" si="37"/>
        <v>7948.4667246629</v>
      </c>
      <c r="M218" s="32">
        <v>730941</v>
      </c>
      <c r="N218" s="34" t="s">
        <v>22</v>
      </c>
      <c r="O218" s="35" t="s">
        <v>23</v>
      </c>
    </row>
    <row r="219" s="3" customFormat="1" ht="43" customHeight="1" spans="1:15">
      <c r="A219" s="36" t="s">
        <v>50</v>
      </c>
      <c r="B219" s="37"/>
      <c r="C219" s="19"/>
      <c r="D219" s="19"/>
      <c r="E219" s="19"/>
      <c r="F219" s="19"/>
      <c r="G219" s="19" t="s">
        <v>51</v>
      </c>
      <c r="H219" s="38">
        <f>SUM(H6:H218)</f>
        <v>21415.92</v>
      </c>
      <c r="I219" s="38">
        <f>SUM(I6:I218)</f>
        <v>4193.38999999999</v>
      </c>
      <c r="J219" s="38">
        <f>SUM(J6:J218)</f>
        <v>17222.53</v>
      </c>
      <c r="K219" s="44">
        <f>M219/H219</f>
        <v>6850.65990440757</v>
      </c>
      <c r="L219" s="32">
        <f t="shared" si="37"/>
        <v>8518.67782840268</v>
      </c>
      <c r="M219" s="32">
        <f>SUM(M6:M218)</f>
        <v>146713184.46</v>
      </c>
      <c r="N219" s="34"/>
      <c r="O219" s="35"/>
    </row>
    <row r="220" s="1" customFormat="1" ht="20.1" customHeight="1" spans="1:15">
      <c r="A220" s="39" t="s">
        <v>52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5"/>
      <c r="N220" s="40"/>
      <c r="O220" s="46"/>
    </row>
    <row r="221" s="1" customFormat="1" ht="20.1" customHeight="1" spans="1:15">
      <c r="A221" s="41" t="s">
        <v>53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7"/>
      <c r="N221" s="42"/>
      <c r="O221" s="42"/>
    </row>
    <row r="222" s="1" customFormat="1" ht="20.1" customHeight="1" spans="1:15">
      <c r="A222" s="43" t="s">
        <v>54</v>
      </c>
      <c r="B222" s="43"/>
      <c r="C222" s="43"/>
      <c r="D222" s="43"/>
      <c r="E222" s="43"/>
      <c r="F222" s="43"/>
      <c r="G222" s="43"/>
      <c r="H222" s="43"/>
      <c r="I222" s="43"/>
      <c r="J222" s="43"/>
      <c r="K222" s="48"/>
      <c r="L222" s="43" t="s">
        <v>55</v>
      </c>
      <c r="M222" s="49"/>
      <c r="N222" s="43"/>
      <c r="O222" s="43"/>
    </row>
    <row r="223" s="1" customFormat="1" ht="20.1" customHeight="1" spans="1:15">
      <c r="A223" s="10" t="s">
        <v>56</v>
      </c>
      <c r="B223" s="43"/>
      <c r="C223" s="43"/>
      <c r="D223" s="43"/>
      <c r="E223" s="43"/>
      <c r="F223" s="43"/>
      <c r="G223" s="43"/>
      <c r="H223" s="43"/>
      <c r="I223" s="43"/>
      <c r="J223" s="43"/>
      <c r="K223" s="5"/>
      <c r="L223" s="43" t="s">
        <v>57</v>
      </c>
      <c r="M223" s="49"/>
      <c r="N223" s="43"/>
      <c r="O223" s="43"/>
    </row>
    <row r="224" s="1" customFormat="1" ht="20.1" customHeight="1" spans="1:15">
      <c r="A224" s="10" t="s">
        <v>58</v>
      </c>
      <c r="B224" s="43"/>
      <c r="C224" s="43"/>
      <c r="D224" s="43"/>
      <c r="E224" s="43"/>
      <c r="F224" s="43"/>
      <c r="G224" s="5"/>
      <c r="H224" s="5"/>
      <c r="I224" s="5"/>
      <c r="J224" s="5"/>
      <c r="K224" s="50"/>
      <c r="L224" s="5"/>
      <c r="M224" s="51"/>
      <c r="N224" s="5"/>
      <c r="O224" s="5"/>
    </row>
    <row r="225" s="1" customFormat="1" ht="20.1" customHeight="1" spans="1: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7"/>
      <c r="N225" s="6"/>
      <c r="O225" s="6"/>
    </row>
    <row r="226" s="1" customFormat="1" ht="20.1" customHeight="1" spans="1: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7"/>
      <c r="N226" s="6"/>
      <c r="O226" s="6"/>
    </row>
    <row r="227" s="1" customFormat="1" ht="20.1" customHeight="1" spans="1: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7"/>
      <c r="N227" s="6"/>
      <c r="O227" s="6"/>
    </row>
    <row r="228" s="1" customFormat="1" ht="20.1" customHeight="1" spans="1: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7"/>
      <c r="N228" s="6"/>
      <c r="O228" s="6"/>
    </row>
    <row r="229" s="1" customFormat="1" ht="20.1" customHeight="1" spans="1: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7"/>
      <c r="N229" s="6"/>
      <c r="O229" s="6"/>
    </row>
    <row r="230" s="1" customFormat="1" ht="20.1" customHeight="1" spans="1: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7"/>
      <c r="N230" s="6"/>
      <c r="O230" s="6"/>
    </row>
    <row r="231" s="1" customFormat="1" ht="20.1" customHeight="1" spans="1: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7"/>
      <c r="N231" s="6"/>
      <c r="O231" s="6"/>
    </row>
    <row r="232" s="1" customFormat="1" ht="20.1" customHeight="1" spans="1: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7"/>
      <c r="N232" s="6"/>
      <c r="O232" s="6"/>
    </row>
    <row r="233" s="1" customFormat="1" ht="20.1" customHeight="1" spans="1: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7"/>
      <c r="N233" s="6"/>
      <c r="O233" s="6"/>
    </row>
    <row r="234" s="1" customFormat="1" ht="20.1" customHeight="1" spans="1: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7"/>
      <c r="N234" s="6"/>
      <c r="O234" s="6"/>
    </row>
    <row r="235" s="1" customFormat="1" ht="20.1" customHeight="1" spans="1: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7"/>
      <c r="N235" s="6"/>
      <c r="O235" s="6"/>
    </row>
    <row r="236" s="1" customFormat="1" ht="20.1" customHeight="1" spans="1: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7"/>
      <c r="N236" s="6"/>
      <c r="O236" s="6"/>
    </row>
    <row r="237" s="1" customFormat="1" ht="20.1" customHeight="1" spans="1: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7"/>
      <c r="N237" s="6"/>
      <c r="O237" s="6"/>
    </row>
    <row r="238" s="1" customFormat="1" ht="20.1" customHeight="1" spans="1: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7"/>
      <c r="N238" s="6"/>
      <c r="O238" s="6"/>
    </row>
    <row r="239" s="1" customFormat="1" ht="20.1" customHeight="1" spans="1: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7"/>
      <c r="N239" s="6"/>
      <c r="O239" s="6"/>
    </row>
    <row r="240" s="1" customFormat="1" ht="20.1" customHeight="1" spans="1: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7"/>
      <c r="N240" s="6"/>
      <c r="O240" s="6"/>
    </row>
    <row r="241" s="1" customFormat="1" ht="20.1" customHeight="1" spans="1: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7"/>
      <c r="N241" s="6"/>
      <c r="O241" s="6"/>
    </row>
    <row r="242" s="1" customFormat="1" ht="20.1" customHeight="1" spans="1: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7"/>
      <c r="N242" s="6"/>
      <c r="O242" s="6"/>
    </row>
    <row r="243" s="1" customFormat="1" ht="20.1" customHeight="1" spans="1: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7"/>
      <c r="N243" s="6"/>
      <c r="O243" s="6"/>
    </row>
    <row r="244" s="1" customFormat="1" ht="20.1" customHeight="1" spans="1: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7"/>
      <c r="N244" s="6"/>
      <c r="O244" s="6"/>
    </row>
    <row r="245" s="1" customFormat="1" ht="20.1" customHeight="1" spans="1: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7"/>
      <c r="N245" s="6"/>
      <c r="O245" s="6"/>
    </row>
    <row r="246" s="1" customFormat="1" ht="30" customHeight="1" spans="1: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7"/>
      <c r="N246" s="6"/>
      <c r="O246" s="6"/>
    </row>
    <row r="247" s="1" customFormat="1" ht="27" customHeight="1" spans="1: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7"/>
      <c r="N247" s="6"/>
      <c r="O247" s="6"/>
    </row>
    <row r="248" s="1" customFormat="1" ht="20.1" customHeight="1" spans="1: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7"/>
      <c r="N248" s="6"/>
      <c r="O248" s="6"/>
    </row>
    <row r="249" s="4" customFormat="1" ht="20" customHeight="1" spans="1: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7"/>
      <c r="N249" s="6"/>
      <c r="O249" s="6"/>
    </row>
    <row r="250" s="4" customFormat="1" ht="28.5" customHeight="1" spans="1: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7"/>
      <c r="N250" s="6"/>
      <c r="O250" s="6"/>
    </row>
    <row r="251" ht="45" customHeight="1"/>
    <row r="252" s="5" customFormat="1" spans="1: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7"/>
      <c r="N252" s="6"/>
      <c r="O252" s="6"/>
    </row>
    <row r="253" s="5" customFormat="1" spans="1: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7"/>
      <c r="N253" s="6"/>
      <c r="O253" s="6"/>
    </row>
    <row r="254" s="5" customFormat="1" spans="1: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7"/>
      <c r="N254" s="6"/>
      <c r="O254" s="6"/>
    </row>
  </sheetData>
  <protectedRanges>
    <protectedRange sqref="K6 K8:K167 K7" name="区域1_6_1_1"/>
    <protectedRange sqref="J6 J7 J8:J9 J10 J11 J12 J13 J14 J15:J16 J17 J18 J19 J20 J21 J22:J167" name="区域1_6_1_1_1"/>
  </protectedRanges>
  <autoFilter ref="A5:O224">
    <extLst/>
  </autoFilter>
  <mergeCells count="21">
    <mergeCell ref="A1:B1"/>
    <mergeCell ref="A2:O2"/>
    <mergeCell ref="A3:G3"/>
    <mergeCell ref="A219:B219"/>
    <mergeCell ref="A220:O220"/>
    <mergeCell ref="L222:M222"/>
    <mergeCell ref="L223:M22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156944444444444" right="0.118055555555556" top="0.472222222222222" bottom="0.0388888888888889" header="0.118055555555556" footer="0.313888888888889"/>
  <pageSetup paperSize="9" scale="67" orientation="landscape" verticalDpi="300"/>
  <headerFooter/>
  <rowBreaks count="9" manualBreakCount="9">
    <brk id="33" max="14" man="1"/>
    <brk id="59" max="14" man="1"/>
    <brk id="88" max="14" man="1"/>
    <brk id="117" max="14" man="1"/>
    <brk id="146" max="14" man="1"/>
    <brk id="175" max="14" man="1"/>
    <brk id="204" max="14" man="1"/>
    <brk id="225" max="16383" man="1"/>
    <brk id="2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6_1_1" rangeCreator="" othersAccessPermission="edit"/>
    <arrUserId title="区域1_6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lina</cp:lastModifiedBy>
  <dcterms:created xsi:type="dcterms:W3CDTF">2006-09-13T11:21:00Z</dcterms:created>
  <cp:lastPrinted>2019-03-04T18:02:00Z</cp:lastPrinted>
  <dcterms:modified xsi:type="dcterms:W3CDTF">2023-10-26T02:30:05Z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DE6EF009ACF14F26B27A94FA9EFFCDA1_13</vt:lpwstr>
  </property>
</Properties>
</file>