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3年10月24日未售部分" sheetId="1" r:id="rId1"/>
  </sheets>
  <definedNames/>
  <calcPr fullCalcOnLoad="1"/>
</workbook>
</file>

<file path=xl/sharedStrings.xml><?xml version="1.0" encoding="utf-8"?>
<sst xmlns="http://schemas.openxmlformats.org/spreadsheetml/2006/main" count="76" uniqueCount="32">
  <si>
    <t>附件2</t>
  </si>
  <si>
    <t>清远市新建商品住房销售价格备案表</t>
  </si>
  <si>
    <t>房地产开发企业名称或中介服务机构名称：清远市益强房地产有限公司</t>
  </si>
  <si>
    <t>项目(楼盘)名称：</t>
  </si>
  <si>
    <t>江湾雅居5号楼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</si>
  <si>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</si>
  <si>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</si>
  <si>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</si>
  <si>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</si>
  <si>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</si>
  <si>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</si>
  <si>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</si>
  <si>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</si>
  <si>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</si>
  <si>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</si>
  <si>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</si>
  <si>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</si>
  <si>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</si>
  <si>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</si>
  <si>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</si>
  <si>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三房两厅两卫</t>
  </si>
  <si>
    <t>未售</t>
  </si>
  <si>
    <t>三方两厅三卫</t>
  </si>
  <si>
    <t>三房两卫两厅</t>
  </si>
  <si>
    <t>本楼栋总面积/均价</t>
  </si>
  <si>
    <t xml:space="preserve">   本栋销售住宅共24套，销售住宅总建筑面积：2511.92㎡，套内面积：2002.62㎡，分摊面积：509.3㎡，销售均价：8870.28元/㎡（建筑面积）、11126.14元/㎡（套内建筑面积）。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</si>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</sst>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3" fillId="0" borderId="4" applyNumberFormat="0" applyFill="0" applyAlignment="0" applyProtection="0"/>
    <xf numFmtId="0" fontId="12" fillId="8" borderId="0" applyNumberFormat="0" applyBorder="0" applyAlignment="0" applyProtection="0"/>
    <xf numFmtId="0" fontId="26" fillId="0" borderId="5" applyNumberFormat="0" applyFill="0" applyAlignment="0" applyProtection="0"/>
    <xf numFmtId="0" fontId="12" fillId="9" borderId="0" applyNumberFormat="0" applyBorder="0" applyAlignment="0" applyProtection="0"/>
    <xf numFmtId="0" fontId="18" fillId="10" borderId="6" applyNumberFormat="0" applyAlignment="0" applyProtection="0"/>
    <xf numFmtId="0" fontId="21" fillId="10" borderId="1" applyNumberFormat="0" applyAlignment="0" applyProtection="0"/>
    <xf numFmtId="0" fontId="17" fillId="11" borderId="7" applyNumberFormat="0" applyAlignment="0" applyProtection="0"/>
    <xf numFmtId="0" fontId="15" fillId="3" borderId="0" applyNumberFormat="0" applyBorder="0" applyAlignment="0" applyProtection="0"/>
    <xf numFmtId="0" fontId="12" fillId="12" borderId="0" applyNumberFormat="0" applyBorder="0" applyAlignment="0" applyProtection="0"/>
    <xf numFmtId="0" fontId="25" fillId="0" borderId="8" applyNumberFormat="0" applyFill="0" applyAlignment="0" applyProtection="0"/>
    <xf numFmtId="0" fontId="27" fillId="0" borderId="9" applyNumberFormat="0" applyFill="0" applyAlignment="0" applyProtection="0"/>
    <xf numFmtId="0" fontId="16" fillId="2" borderId="0" applyNumberFormat="0" applyBorder="0" applyAlignment="0" applyProtection="0"/>
    <xf numFmtId="0" fontId="20" fillId="13" borderId="0" applyNumberFormat="0" applyBorder="0" applyAlignment="0" applyProtection="0"/>
    <xf numFmtId="0" fontId="15" fillId="14" borderId="0" applyNumberFormat="0" applyBorder="0" applyAlignment="0" applyProtection="0"/>
    <xf numFmtId="0" fontId="12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2" fillId="20" borderId="0" applyNumberFormat="0" applyBorder="0" applyAlignment="0" applyProtection="0"/>
    <xf numFmtId="0" fontId="15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12" fillId="23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8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SheetLayoutView="100" workbookViewId="0" topLeftCell="A1">
      <pane ySplit="4" topLeftCell="A20" activePane="bottomLeft" state="frozen"/>
      <selection pane="bottomLeft" activeCell="S1" sqref="S1:S65536"/>
    </sheetView>
  </sheetViews>
  <sheetFormatPr defaultColWidth="8.75390625" defaultRowHeight="14.25"/>
  <cols>
    <col min="12" max="12" width="11.75390625" style="0" bestFit="1" customWidth="1"/>
    <col min="19" max="19" width="12.625" style="0" bestFit="1" customWidth="1"/>
  </cols>
  <sheetData>
    <row r="1" spans="1:15" ht="2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4.25">
      <c r="A3" s="4" t="s">
        <v>2</v>
      </c>
      <c r="B3" s="4"/>
      <c r="C3" s="4"/>
      <c r="D3" s="4"/>
      <c r="E3" s="4"/>
      <c r="F3" s="4"/>
      <c r="G3" s="4"/>
      <c r="H3" s="4"/>
      <c r="I3" s="4" t="s">
        <v>3</v>
      </c>
      <c r="J3" s="2"/>
      <c r="K3" s="21" t="s">
        <v>4</v>
      </c>
      <c r="L3" s="21"/>
      <c r="M3" s="22"/>
      <c r="N3" s="23"/>
      <c r="O3" s="23"/>
    </row>
    <row r="4" spans="1:15" ht="54">
      <c r="A4" s="5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24" t="s">
        <v>13</v>
      </c>
      <c r="J4" s="6" t="s">
        <v>14</v>
      </c>
      <c r="K4" s="6" t="s">
        <v>15</v>
      </c>
      <c r="L4" s="24" t="s">
        <v>16</v>
      </c>
      <c r="M4" s="24" t="s">
        <v>17</v>
      </c>
      <c r="N4" s="6" t="s">
        <v>18</v>
      </c>
      <c r="O4" s="5" t="s">
        <v>19</v>
      </c>
    </row>
    <row r="5" spans="1:15" ht="27">
      <c r="A5" s="7">
        <v>1</v>
      </c>
      <c r="B5" s="7">
        <v>5</v>
      </c>
      <c r="C5" s="7">
        <v>201</v>
      </c>
      <c r="D5" s="7">
        <v>2</v>
      </c>
      <c r="E5" s="8" t="s">
        <v>20</v>
      </c>
      <c r="F5" s="7">
        <v>3</v>
      </c>
      <c r="G5" s="7">
        <v>104.18</v>
      </c>
      <c r="H5" s="7">
        <v>21.12</v>
      </c>
      <c r="I5" s="7">
        <v>83.06</v>
      </c>
      <c r="J5" s="25">
        <v>9483.125359953925</v>
      </c>
      <c r="K5" s="25">
        <f aca="true" t="shared" si="0" ref="K5:K13">L5/I5</f>
        <v>11894.437755839152</v>
      </c>
      <c r="L5" s="26">
        <f aca="true" t="shared" si="1" ref="L5:L13">J5*G5</f>
        <v>987952</v>
      </c>
      <c r="M5" s="25"/>
      <c r="N5" s="27" t="s">
        <v>21</v>
      </c>
      <c r="O5" s="28"/>
    </row>
    <row r="6" spans="1:15" ht="27">
      <c r="A6" s="7">
        <v>2</v>
      </c>
      <c r="B6" s="7">
        <v>5</v>
      </c>
      <c r="C6" s="7">
        <v>202</v>
      </c>
      <c r="D6" s="7">
        <v>2</v>
      </c>
      <c r="E6" s="8" t="s">
        <v>22</v>
      </c>
      <c r="F6" s="7">
        <v>3</v>
      </c>
      <c r="G6" s="7">
        <v>125.29</v>
      </c>
      <c r="H6" s="7">
        <v>25.4</v>
      </c>
      <c r="I6" s="7">
        <v>99.89</v>
      </c>
      <c r="J6" s="25">
        <v>10417.822651448638</v>
      </c>
      <c r="K6" s="25">
        <f t="shared" si="0"/>
        <v>13066.863549904896</v>
      </c>
      <c r="L6" s="26">
        <f t="shared" si="1"/>
        <v>1305249</v>
      </c>
      <c r="M6" s="25"/>
      <c r="N6" s="27" t="s">
        <v>21</v>
      </c>
      <c r="O6" s="28"/>
    </row>
    <row r="7" spans="1:15" ht="27">
      <c r="A7" s="7">
        <v>3</v>
      </c>
      <c r="B7" s="7">
        <v>5</v>
      </c>
      <c r="C7" s="7">
        <v>203</v>
      </c>
      <c r="D7" s="7">
        <v>2</v>
      </c>
      <c r="E7" s="8" t="s">
        <v>23</v>
      </c>
      <c r="F7" s="7">
        <v>3</v>
      </c>
      <c r="G7" s="7">
        <v>96.85</v>
      </c>
      <c r="H7" s="7">
        <v>19.64</v>
      </c>
      <c r="I7" s="7">
        <v>77.21</v>
      </c>
      <c r="J7" s="25">
        <v>9945.616933402169</v>
      </c>
      <c r="K7" s="25">
        <f t="shared" si="0"/>
        <v>12475.495402149982</v>
      </c>
      <c r="L7" s="26">
        <f t="shared" si="1"/>
        <v>963233</v>
      </c>
      <c r="M7" s="25"/>
      <c r="N7" s="27" t="s">
        <v>21</v>
      </c>
      <c r="O7" s="28"/>
    </row>
    <row r="8" spans="1:15" ht="27">
      <c r="A8" s="7">
        <v>4</v>
      </c>
      <c r="B8" s="7">
        <v>5</v>
      </c>
      <c r="C8" s="7">
        <v>204</v>
      </c>
      <c r="D8" s="7">
        <v>2</v>
      </c>
      <c r="E8" s="8" t="s">
        <v>23</v>
      </c>
      <c r="F8" s="7">
        <v>3</v>
      </c>
      <c r="G8" s="7">
        <v>97.22</v>
      </c>
      <c r="H8" s="7">
        <v>19.71</v>
      </c>
      <c r="I8" s="7">
        <v>77.51</v>
      </c>
      <c r="J8" s="25">
        <v>9605.286977988068</v>
      </c>
      <c r="K8" s="25">
        <f t="shared" si="0"/>
        <v>12047.813185395431</v>
      </c>
      <c r="L8" s="26">
        <f t="shared" si="1"/>
        <v>933825.9999999999</v>
      </c>
      <c r="M8" s="25"/>
      <c r="N8" s="27" t="s">
        <v>21</v>
      </c>
      <c r="O8" s="28"/>
    </row>
    <row r="9" spans="1:15" ht="27">
      <c r="A9" s="7">
        <v>5</v>
      </c>
      <c r="B9" s="9">
        <v>5</v>
      </c>
      <c r="C9" s="9">
        <v>301</v>
      </c>
      <c r="D9" s="9">
        <v>3</v>
      </c>
      <c r="E9" s="10" t="s">
        <v>20</v>
      </c>
      <c r="F9" s="9">
        <v>3</v>
      </c>
      <c r="G9" s="9">
        <v>104.18</v>
      </c>
      <c r="H9" s="9">
        <v>21.12</v>
      </c>
      <c r="I9" s="9">
        <v>83.06</v>
      </c>
      <c r="J9" s="29">
        <v>8971</v>
      </c>
      <c r="K9" s="29">
        <f t="shared" si="0"/>
        <v>11252.092222489766</v>
      </c>
      <c r="L9" s="30">
        <f t="shared" si="1"/>
        <v>934598.78</v>
      </c>
      <c r="M9" s="29"/>
      <c r="N9" s="31" t="s">
        <v>21</v>
      </c>
      <c r="O9" s="32"/>
    </row>
    <row r="10" spans="1:15" ht="27">
      <c r="A10" s="7">
        <v>6</v>
      </c>
      <c r="B10" s="9">
        <v>5</v>
      </c>
      <c r="C10" s="9">
        <v>302</v>
      </c>
      <c r="D10" s="9">
        <v>3</v>
      </c>
      <c r="E10" s="10" t="s">
        <v>22</v>
      </c>
      <c r="F10" s="9">
        <v>3</v>
      </c>
      <c r="G10" s="9">
        <v>125.29</v>
      </c>
      <c r="H10" s="9">
        <v>25.4</v>
      </c>
      <c r="I10" s="9">
        <v>99.89</v>
      </c>
      <c r="J10" s="29">
        <v>10132</v>
      </c>
      <c r="K10" s="29">
        <f t="shared" si="0"/>
        <v>12708.361998198017</v>
      </c>
      <c r="L10" s="30">
        <f t="shared" si="1"/>
        <v>1269438.28</v>
      </c>
      <c r="M10" s="29"/>
      <c r="N10" s="31" t="s">
        <v>21</v>
      </c>
      <c r="O10" s="32"/>
    </row>
    <row r="11" spans="1:15" ht="27">
      <c r="A11" s="7">
        <v>7</v>
      </c>
      <c r="B11" s="9">
        <v>5</v>
      </c>
      <c r="C11" s="9">
        <v>303</v>
      </c>
      <c r="D11" s="9">
        <v>3</v>
      </c>
      <c r="E11" s="10" t="s">
        <v>23</v>
      </c>
      <c r="F11" s="9">
        <v>3</v>
      </c>
      <c r="G11" s="9">
        <v>96.85</v>
      </c>
      <c r="H11" s="9">
        <v>19.64</v>
      </c>
      <c r="I11" s="9">
        <v>77.21</v>
      </c>
      <c r="J11" s="29">
        <v>7950</v>
      </c>
      <c r="K11" s="29">
        <f t="shared" si="0"/>
        <v>9972.251003755991</v>
      </c>
      <c r="L11" s="30">
        <f t="shared" si="1"/>
        <v>769957.5</v>
      </c>
      <c r="M11" s="29"/>
      <c r="N11" s="31" t="s">
        <v>21</v>
      </c>
      <c r="O11" s="32"/>
    </row>
    <row r="12" spans="1:15" ht="27">
      <c r="A12" s="7">
        <v>8</v>
      </c>
      <c r="B12" s="9">
        <v>5</v>
      </c>
      <c r="C12" s="9">
        <v>304</v>
      </c>
      <c r="D12" s="9">
        <v>3</v>
      </c>
      <c r="E12" s="10" t="s">
        <v>23</v>
      </c>
      <c r="F12" s="9">
        <v>3</v>
      </c>
      <c r="G12" s="9">
        <v>97.22</v>
      </c>
      <c r="H12" s="9">
        <v>19.71</v>
      </c>
      <c r="I12" s="9">
        <v>77.51</v>
      </c>
      <c r="J12" s="29">
        <v>8971</v>
      </c>
      <c r="K12" s="29">
        <f t="shared" si="0"/>
        <v>11252.233518255709</v>
      </c>
      <c r="L12" s="30">
        <f t="shared" si="1"/>
        <v>872160.62</v>
      </c>
      <c r="M12" s="29"/>
      <c r="N12" s="31" t="s">
        <v>21</v>
      </c>
      <c r="O12" s="32"/>
    </row>
    <row r="13" spans="1:15" ht="27">
      <c r="A13" s="7">
        <v>9</v>
      </c>
      <c r="B13" s="9">
        <v>5</v>
      </c>
      <c r="C13" s="9">
        <v>403</v>
      </c>
      <c r="D13" s="9">
        <v>4</v>
      </c>
      <c r="E13" s="10" t="s">
        <v>23</v>
      </c>
      <c r="F13" s="9">
        <v>3</v>
      </c>
      <c r="G13" s="9">
        <v>96.85</v>
      </c>
      <c r="H13" s="9">
        <v>19.64</v>
      </c>
      <c r="I13" s="9">
        <v>77.21</v>
      </c>
      <c r="J13" s="29">
        <v>7900</v>
      </c>
      <c r="K13" s="29">
        <f t="shared" si="0"/>
        <v>9909.53244398394</v>
      </c>
      <c r="L13" s="30">
        <f t="shared" si="1"/>
        <v>765115</v>
      </c>
      <c r="M13" s="29"/>
      <c r="N13" s="31" t="s">
        <v>21</v>
      </c>
      <c r="O13" s="32"/>
    </row>
    <row r="14" spans="1:15" ht="27">
      <c r="A14" s="7">
        <v>10</v>
      </c>
      <c r="B14" s="9">
        <v>5</v>
      </c>
      <c r="C14" s="9">
        <v>2403</v>
      </c>
      <c r="D14" s="9">
        <v>24</v>
      </c>
      <c r="E14" s="10" t="s">
        <v>23</v>
      </c>
      <c r="F14" s="9">
        <v>3</v>
      </c>
      <c r="G14" s="9">
        <v>96.85</v>
      </c>
      <c r="H14" s="9">
        <v>19.64</v>
      </c>
      <c r="I14" s="9">
        <v>77.21</v>
      </c>
      <c r="J14" s="29">
        <v>8300</v>
      </c>
      <c r="K14" s="29">
        <f aca="true" t="shared" si="2" ref="K14:K29">L14/I14</f>
        <v>10411.280922160342</v>
      </c>
      <c r="L14" s="30">
        <f aca="true" t="shared" si="3" ref="L14:L28">J14*G14</f>
        <v>803855</v>
      </c>
      <c r="M14" s="29"/>
      <c r="N14" s="31" t="s">
        <v>21</v>
      </c>
      <c r="O14" s="32"/>
    </row>
    <row r="15" spans="1:15" ht="27">
      <c r="A15" s="7">
        <v>11</v>
      </c>
      <c r="B15" s="9">
        <v>5</v>
      </c>
      <c r="C15" s="9">
        <v>2603</v>
      </c>
      <c r="D15" s="9">
        <v>26</v>
      </c>
      <c r="E15" s="10" t="s">
        <v>23</v>
      </c>
      <c r="F15" s="9">
        <v>3</v>
      </c>
      <c r="G15" s="9">
        <v>96.85</v>
      </c>
      <c r="H15" s="9">
        <v>19.64</v>
      </c>
      <c r="I15" s="9">
        <v>77.21</v>
      </c>
      <c r="J15" s="29">
        <v>8350</v>
      </c>
      <c r="K15" s="29">
        <f t="shared" si="2"/>
        <v>10473.999481932393</v>
      </c>
      <c r="L15" s="30">
        <f t="shared" si="3"/>
        <v>808697.5</v>
      </c>
      <c r="M15" s="29"/>
      <c r="N15" s="31" t="s">
        <v>21</v>
      </c>
      <c r="O15" s="32"/>
    </row>
    <row r="16" spans="1:15" ht="27">
      <c r="A16" s="7">
        <v>12</v>
      </c>
      <c r="B16" s="9">
        <v>5</v>
      </c>
      <c r="C16" s="9">
        <v>2703</v>
      </c>
      <c r="D16" s="9">
        <v>27</v>
      </c>
      <c r="E16" s="10" t="s">
        <v>23</v>
      </c>
      <c r="F16" s="9">
        <v>3</v>
      </c>
      <c r="G16" s="9">
        <v>96.85</v>
      </c>
      <c r="H16" s="9">
        <v>19.64</v>
      </c>
      <c r="I16" s="9">
        <v>77.21</v>
      </c>
      <c r="J16" s="29">
        <v>8400</v>
      </c>
      <c r="K16" s="29">
        <f t="shared" si="2"/>
        <v>10536.718041704444</v>
      </c>
      <c r="L16" s="30">
        <f t="shared" si="3"/>
        <v>813540</v>
      </c>
      <c r="M16" s="29"/>
      <c r="N16" s="31" t="s">
        <v>21</v>
      </c>
      <c r="O16" s="32"/>
    </row>
    <row r="17" spans="1:15" ht="27">
      <c r="A17" s="7">
        <v>13</v>
      </c>
      <c r="B17" s="9">
        <v>5</v>
      </c>
      <c r="C17" s="9">
        <v>2802</v>
      </c>
      <c r="D17" s="9">
        <v>28</v>
      </c>
      <c r="E17" s="10" t="s">
        <v>22</v>
      </c>
      <c r="F17" s="9">
        <v>3</v>
      </c>
      <c r="G17" s="9">
        <v>125.29</v>
      </c>
      <c r="H17" s="9">
        <v>25.4</v>
      </c>
      <c r="I17" s="9">
        <v>99.89</v>
      </c>
      <c r="J17" s="29">
        <v>8750</v>
      </c>
      <c r="K17" s="29">
        <f t="shared" si="2"/>
        <v>10974.947442186405</v>
      </c>
      <c r="L17" s="30">
        <f t="shared" si="3"/>
        <v>1096287.5</v>
      </c>
      <c r="M17" s="29"/>
      <c r="N17" s="31" t="s">
        <v>21</v>
      </c>
      <c r="O17" s="32"/>
    </row>
    <row r="18" spans="1:15" ht="27">
      <c r="A18" s="7">
        <v>14</v>
      </c>
      <c r="B18" s="9">
        <v>5</v>
      </c>
      <c r="C18" s="9">
        <v>2803</v>
      </c>
      <c r="D18" s="9">
        <v>28</v>
      </c>
      <c r="E18" s="10" t="s">
        <v>23</v>
      </c>
      <c r="F18" s="9">
        <v>3</v>
      </c>
      <c r="G18" s="9">
        <v>96.85</v>
      </c>
      <c r="H18" s="9">
        <v>19.64</v>
      </c>
      <c r="I18" s="9">
        <v>77.21</v>
      </c>
      <c r="J18" s="29">
        <v>8450</v>
      </c>
      <c r="K18" s="29">
        <f t="shared" si="2"/>
        <v>10599.436601476493</v>
      </c>
      <c r="L18" s="30">
        <f t="shared" si="3"/>
        <v>818382.5</v>
      </c>
      <c r="M18" s="29"/>
      <c r="N18" s="31" t="s">
        <v>21</v>
      </c>
      <c r="O18" s="32"/>
    </row>
    <row r="19" spans="1:15" ht="27">
      <c r="A19" s="7">
        <v>15</v>
      </c>
      <c r="B19" s="9">
        <v>5</v>
      </c>
      <c r="C19" s="9">
        <v>2902</v>
      </c>
      <c r="D19" s="9">
        <v>29</v>
      </c>
      <c r="E19" s="10" t="s">
        <v>22</v>
      </c>
      <c r="F19" s="9">
        <v>3</v>
      </c>
      <c r="G19" s="9">
        <v>125.29</v>
      </c>
      <c r="H19" s="9">
        <v>25.4</v>
      </c>
      <c r="I19" s="9">
        <v>99.89</v>
      </c>
      <c r="J19" s="29">
        <v>8900</v>
      </c>
      <c r="K19" s="29">
        <f t="shared" si="2"/>
        <v>11163.089398338172</v>
      </c>
      <c r="L19" s="30">
        <f t="shared" si="3"/>
        <v>1115081</v>
      </c>
      <c r="M19" s="29"/>
      <c r="N19" s="31" t="s">
        <v>21</v>
      </c>
      <c r="O19" s="32"/>
    </row>
    <row r="20" spans="1:15" ht="27">
      <c r="A20" s="7">
        <v>16</v>
      </c>
      <c r="B20" s="9">
        <v>5</v>
      </c>
      <c r="C20" s="9">
        <v>2903</v>
      </c>
      <c r="D20" s="9">
        <v>29</v>
      </c>
      <c r="E20" s="10" t="s">
        <v>23</v>
      </c>
      <c r="F20" s="9">
        <v>3</v>
      </c>
      <c r="G20" s="9">
        <v>96.85</v>
      </c>
      <c r="H20" s="9">
        <v>19.64</v>
      </c>
      <c r="I20" s="9">
        <v>77.21</v>
      </c>
      <c r="J20" s="29">
        <v>8500</v>
      </c>
      <c r="K20" s="29">
        <f t="shared" si="2"/>
        <v>10662.155161248544</v>
      </c>
      <c r="L20" s="30">
        <f t="shared" si="3"/>
        <v>823225</v>
      </c>
      <c r="M20" s="29"/>
      <c r="N20" s="31" t="s">
        <v>21</v>
      </c>
      <c r="O20" s="32"/>
    </row>
    <row r="21" spans="1:15" ht="27">
      <c r="A21" s="7">
        <v>17</v>
      </c>
      <c r="B21" s="9">
        <v>5</v>
      </c>
      <c r="C21" s="9">
        <v>2904</v>
      </c>
      <c r="D21" s="9">
        <v>29</v>
      </c>
      <c r="E21" s="10" t="s">
        <v>23</v>
      </c>
      <c r="F21" s="9">
        <v>3</v>
      </c>
      <c r="G21" s="9">
        <v>97.22</v>
      </c>
      <c r="H21" s="9">
        <v>19.71</v>
      </c>
      <c r="I21" s="9">
        <v>77.51</v>
      </c>
      <c r="J21" s="29">
        <v>8300</v>
      </c>
      <c r="K21" s="29">
        <f t="shared" si="2"/>
        <v>10410.605083215069</v>
      </c>
      <c r="L21" s="30">
        <f t="shared" si="3"/>
        <v>806926</v>
      </c>
      <c r="M21" s="29"/>
      <c r="N21" s="31" t="s">
        <v>21</v>
      </c>
      <c r="O21" s="32"/>
    </row>
    <row r="22" spans="1:15" ht="27">
      <c r="A22" s="7">
        <v>18</v>
      </c>
      <c r="B22" s="9">
        <v>5</v>
      </c>
      <c r="C22" s="9">
        <v>3002</v>
      </c>
      <c r="D22" s="9">
        <v>30</v>
      </c>
      <c r="E22" s="10" t="s">
        <v>22</v>
      </c>
      <c r="F22" s="9">
        <v>3</v>
      </c>
      <c r="G22" s="9">
        <v>125.29</v>
      </c>
      <c r="H22" s="9">
        <v>25.4</v>
      </c>
      <c r="I22" s="9">
        <v>99.89</v>
      </c>
      <c r="J22" s="29">
        <v>8950</v>
      </c>
      <c r="K22" s="29">
        <f t="shared" si="2"/>
        <v>11225.803383722094</v>
      </c>
      <c r="L22" s="30">
        <f t="shared" si="3"/>
        <v>1121345.5</v>
      </c>
      <c r="M22" s="29"/>
      <c r="N22" s="31" t="s">
        <v>21</v>
      </c>
      <c r="O22" s="32"/>
    </row>
    <row r="23" spans="1:15" ht="27">
      <c r="A23" s="7">
        <v>19</v>
      </c>
      <c r="B23" s="9">
        <v>5</v>
      </c>
      <c r="C23" s="9">
        <v>3003</v>
      </c>
      <c r="D23" s="9">
        <v>30</v>
      </c>
      <c r="E23" s="10" t="s">
        <v>23</v>
      </c>
      <c r="F23" s="9">
        <v>3</v>
      </c>
      <c r="G23" s="9">
        <v>96.85</v>
      </c>
      <c r="H23" s="9">
        <v>19.64</v>
      </c>
      <c r="I23" s="9">
        <v>77.21</v>
      </c>
      <c r="J23" s="29">
        <v>8550</v>
      </c>
      <c r="K23" s="29">
        <f t="shared" si="2"/>
        <v>10724.873721020595</v>
      </c>
      <c r="L23" s="30">
        <f t="shared" si="3"/>
        <v>828067.5</v>
      </c>
      <c r="M23" s="29"/>
      <c r="N23" s="31" t="s">
        <v>21</v>
      </c>
      <c r="O23" s="32"/>
    </row>
    <row r="24" spans="1:15" ht="27">
      <c r="A24" s="7">
        <v>20</v>
      </c>
      <c r="B24" s="9">
        <v>5</v>
      </c>
      <c r="C24" s="9">
        <v>3004</v>
      </c>
      <c r="D24" s="9">
        <v>30</v>
      </c>
      <c r="E24" s="10" t="s">
        <v>23</v>
      </c>
      <c r="F24" s="9">
        <v>3</v>
      </c>
      <c r="G24" s="9">
        <v>97.22</v>
      </c>
      <c r="H24" s="9">
        <v>19.71</v>
      </c>
      <c r="I24" s="9">
        <v>77.51</v>
      </c>
      <c r="J24" s="29">
        <v>8450</v>
      </c>
      <c r="K24" s="29">
        <f t="shared" si="2"/>
        <v>10598.748548574376</v>
      </c>
      <c r="L24" s="30">
        <f t="shared" si="3"/>
        <v>821509</v>
      </c>
      <c r="M24" s="29"/>
      <c r="N24" s="31" t="s">
        <v>21</v>
      </c>
      <c r="O24" s="32"/>
    </row>
    <row r="25" spans="1:15" ht="27">
      <c r="A25" s="7">
        <v>21</v>
      </c>
      <c r="B25" s="9">
        <v>5</v>
      </c>
      <c r="C25" s="9">
        <v>3102</v>
      </c>
      <c r="D25" s="9">
        <v>31</v>
      </c>
      <c r="E25" s="10" t="s">
        <v>22</v>
      </c>
      <c r="F25" s="9">
        <v>3</v>
      </c>
      <c r="G25" s="9">
        <v>125.29</v>
      </c>
      <c r="H25" s="9">
        <v>25.4</v>
      </c>
      <c r="I25" s="9">
        <v>99.89</v>
      </c>
      <c r="J25" s="29">
        <v>9000</v>
      </c>
      <c r="K25" s="29">
        <f t="shared" si="2"/>
        <v>11288.517369106017</v>
      </c>
      <c r="L25" s="30">
        <f t="shared" si="3"/>
        <v>1127610</v>
      </c>
      <c r="M25" s="29"/>
      <c r="N25" s="31" t="s">
        <v>21</v>
      </c>
      <c r="O25" s="32"/>
    </row>
    <row r="26" spans="1:15" ht="27">
      <c r="A26" s="7">
        <v>22</v>
      </c>
      <c r="B26" s="9">
        <v>5</v>
      </c>
      <c r="C26" s="9">
        <v>3104</v>
      </c>
      <c r="D26" s="9">
        <v>31</v>
      </c>
      <c r="E26" s="10" t="s">
        <v>23</v>
      </c>
      <c r="F26" s="9">
        <v>3</v>
      </c>
      <c r="G26" s="9">
        <v>97.22</v>
      </c>
      <c r="H26" s="9">
        <v>19.71</v>
      </c>
      <c r="I26" s="9">
        <v>77.51</v>
      </c>
      <c r="J26" s="29">
        <v>8500</v>
      </c>
      <c r="K26" s="29">
        <f t="shared" si="2"/>
        <v>10661.463037027479</v>
      </c>
      <c r="L26" s="30">
        <f t="shared" si="3"/>
        <v>826370</v>
      </c>
      <c r="M26" s="29"/>
      <c r="N26" s="31" t="s">
        <v>21</v>
      </c>
      <c r="O26" s="32"/>
    </row>
    <row r="27" spans="1:15" ht="27">
      <c r="A27" s="7">
        <v>23</v>
      </c>
      <c r="B27" s="9">
        <v>5</v>
      </c>
      <c r="C27" s="9">
        <v>3203</v>
      </c>
      <c r="D27" s="9">
        <v>32</v>
      </c>
      <c r="E27" s="10" t="s">
        <v>23</v>
      </c>
      <c r="F27" s="9">
        <v>3</v>
      </c>
      <c r="G27" s="9">
        <v>96.85</v>
      </c>
      <c r="H27" s="9">
        <v>19.64</v>
      </c>
      <c r="I27" s="9">
        <v>77.21</v>
      </c>
      <c r="J27" s="29">
        <v>8600</v>
      </c>
      <c r="K27" s="29">
        <f t="shared" si="2"/>
        <v>10787.592280792644</v>
      </c>
      <c r="L27" s="30">
        <f t="shared" si="3"/>
        <v>832910</v>
      </c>
      <c r="M27" s="29"/>
      <c r="N27" s="31" t="s">
        <v>21</v>
      </c>
      <c r="O27" s="32"/>
    </row>
    <row r="28" spans="1:15" ht="27">
      <c r="A28" s="7">
        <v>24</v>
      </c>
      <c r="B28" s="9">
        <v>5</v>
      </c>
      <c r="C28" s="9">
        <v>3204</v>
      </c>
      <c r="D28" s="9">
        <v>32</v>
      </c>
      <c r="E28" s="10" t="s">
        <v>23</v>
      </c>
      <c r="F28" s="9">
        <v>3</v>
      </c>
      <c r="G28" s="9">
        <v>97.22</v>
      </c>
      <c r="H28" s="9">
        <v>19.71</v>
      </c>
      <c r="I28" s="9">
        <v>77.51</v>
      </c>
      <c r="J28" s="29">
        <v>8600</v>
      </c>
      <c r="K28" s="29">
        <f t="shared" si="2"/>
        <v>10786.892013933686</v>
      </c>
      <c r="L28" s="30">
        <f t="shared" si="3"/>
        <v>836092</v>
      </c>
      <c r="M28" s="29"/>
      <c r="N28" s="31" t="s">
        <v>21</v>
      </c>
      <c r="O28" s="32"/>
    </row>
    <row r="29" spans="1:15" ht="15.75">
      <c r="A29" s="11" t="s">
        <v>24</v>
      </c>
      <c r="B29" s="11"/>
      <c r="C29" s="11"/>
      <c r="D29" s="11"/>
      <c r="E29" s="11"/>
      <c r="F29" s="12"/>
      <c r="G29" s="13">
        <f>H29+I29</f>
        <v>2511.9200000000005</v>
      </c>
      <c r="H29" s="14">
        <f>SUM(H5:H28)</f>
        <v>509.2999999999998</v>
      </c>
      <c r="I29" s="33">
        <f>SUM(I5:I28)</f>
        <v>2002.6200000000006</v>
      </c>
      <c r="J29" s="29">
        <f>L29/G29</f>
        <v>8870.277986560079</v>
      </c>
      <c r="K29" s="29">
        <f t="shared" si="2"/>
        <v>11126.139097781903</v>
      </c>
      <c r="L29" s="13">
        <f>SUM(L5:L28)</f>
        <v>22281428.68</v>
      </c>
      <c r="M29" s="13"/>
      <c r="N29" s="34"/>
      <c r="O29" s="34"/>
    </row>
    <row r="30" spans="1:15" ht="34.5" customHeight="1">
      <c r="A30" s="15" t="s">
        <v>25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35"/>
    </row>
    <row r="31" spans="1:15" ht="75" customHeight="1">
      <c r="A31" s="17" t="s">
        <v>26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4.25">
      <c r="A32" s="19" t="s">
        <v>27</v>
      </c>
      <c r="B32" s="19"/>
      <c r="C32" s="19"/>
      <c r="D32" s="19"/>
      <c r="E32" s="19"/>
      <c r="F32" s="19"/>
      <c r="G32" s="19"/>
      <c r="H32" s="19"/>
      <c r="I32" s="19"/>
      <c r="J32" s="19"/>
      <c r="K32" s="19" t="s">
        <v>28</v>
      </c>
      <c r="L32" s="19"/>
      <c r="M32" s="19"/>
      <c r="N32" s="20"/>
      <c r="O32" s="20"/>
    </row>
    <row r="33" spans="1:15" ht="14.25">
      <c r="A33" s="19" t="s">
        <v>29</v>
      </c>
      <c r="B33" s="19"/>
      <c r="C33" s="19"/>
      <c r="D33" s="19"/>
      <c r="E33" s="19"/>
      <c r="F33" s="20"/>
      <c r="G33" s="20"/>
      <c r="H33" s="20"/>
      <c r="I33" s="20"/>
      <c r="J33" s="20"/>
      <c r="K33" s="19" t="s">
        <v>30</v>
      </c>
      <c r="L33" s="19"/>
      <c r="M33" s="19"/>
      <c r="N33" s="20"/>
      <c r="O33" s="20"/>
    </row>
    <row r="34" spans="1:15" ht="14.25">
      <c r="A34" s="19" t="s">
        <v>31</v>
      </c>
      <c r="B34" s="19"/>
      <c r="C34" s="19"/>
      <c r="D34" s="19"/>
      <c r="E34" s="19"/>
      <c r="F34" s="21"/>
      <c r="G34" s="21"/>
      <c r="H34" s="21"/>
      <c r="I34" s="21"/>
      <c r="J34" s="21"/>
      <c r="K34" s="21"/>
      <c r="L34" s="21"/>
      <c r="M34" s="21"/>
      <c r="N34" s="21"/>
      <c r="O34" s="21"/>
    </row>
  </sheetData>
  <sheetProtection/>
  <mergeCells count="11">
    <mergeCell ref="A1:B1"/>
    <mergeCell ref="A2:O2"/>
    <mergeCell ref="K3:L3"/>
    <mergeCell ref="A29:F29"/>
    <mergeCell ref="A30:O30"/>
    <mergeCell ref="A31:O31"/>
    <mergeCell ref="A32:E32"/>
    <mergeCell ref="K32:L32"/>
    <mergeCell ref="A33:E33"/>
    <mergeCell ref="K33:L33"/>
    <mergeCell ref="A34:E34"/>
  </mergeCells>
  <printOptions horizontalCentered="1" verticalCentered="1"/>
  <pageMargins left="0.3145833333333333" right="0.19652777777777777" top="0.19652777777777777" bottom="0.39305555555555555" header="0.19652777777777777" footer="0.5"/>
  <pageSetup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yanyanya</cp:lastModifiedBy>
  <cp:lastPrinted>2016-10-10T07:02:16Z</cp:lastPrinted>
  <dcterms:created xsi:type="dcterms:W3CDTF">2011-04-26T02:07:47Z</dcterms:created>
  <dcterms:modified xsi:type="dcterms:W3CDTF">2023-10-26T08:52:26Z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4DCE81C494D94BE3B4950545F3CFA121_13</vt:lpwstr>
  </property>
  <property fmtid="{D5CDD505-2E9C-101B-9397-08002B2CF9AE}" pid="5" name="KSOReadingLayo">
    <vt:bool>true</vt:bool>
  </property>
</Properties>
</file>