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tabRatio="590" activeTab="0"/>
  </bookViews>
  <sheets>
    <sheet name="附件2" sheetId="1" r:id="rId1"/>
  </sheets>
  <definedNames>
    <definedName name="_xlnm.Print_Area" localSheetId="0">'附件2'!$A$1:$O$54</definedName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<sst xmlns="http://schemas.openxmlformats.org/spreadsheetml/2006/main" count="203" uniqueCount="34">
  <si>
    <t>附件2</t>
  </si>
  <si>
    <t>清远市新建商品住房销售价格备案表</t>
  </si>
  <si>
    <t>房地产开发企业名称或中介服务机构名称：清远市鸿安房地产开发有限公司</t>
  </si>
  <si>
    <t>项目(楼盘)名称：凤城明珠花园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</si>
  <si>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</si>
  <si>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</si>
  <si>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</si>
  <si>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</si>
  <si>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</si>
  <si>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</si>
  <si>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</si>
  <si>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</si>
  <si>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</si>
  <si>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</si>
  <si>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</si>
  <si>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</si>
  <si>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</si>
  <si>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</si>
  <si>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</si>
  <si>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十九幢一座</t>
  </si>
  <si>
    <t>两房两厅两卫</t>
  </si>
  <si>
    <t>3米</t>
  </si>
  <si>
    <t>待售</t>
  </si>
  <si>
    <t>两房两厅一卫</t>
  </si>
  <si>
    <t>四房两厅两卫</t>
  </si>
  <si>
    <t>十九幢二座</t>
  </si>
  <si>
    <t>本楼栋住宅总面积/均价</t>
  </si>
  <si>
    <t>本栋销售住宅共44套，销售住宅总建筑面积4304.88㎡，套内面积3423.04㎡，分摊面积881.84㎡，销售均价:7201元/㎡（建筑面积）、8603元/㎡（套内建筑面积）。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</si>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</sst>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_ "/>
    <numFmt numFmtId="181" formatCode="0.00_ "/>
    <numFmt numFmtId="182" formatCode="#,##0_);[Red]\(#,##0\)"/>
    <numFmt numFmtId="183" formatCode="#,##0_ "/>
  </numFmts>
  <fonts count="45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85" zoomScaleSheetLayoutView="85" workbookViewId="0" topLeftCell="A9">
      <selection activeCell="M31" sqref="M31"/>
    </sheetView>
  </sheetViews>
  <sheetFormatPr defaultColWidth="9.00390625" defaultRowHeight="14.25"/>
  <cols>
    <col min="1" max="1" width="4.875" style="2" customWidth="1"/>
    <col min="2" max="2" width="12.625" style="2" customWidth="1"/>
    <col min="3" max="3" width="7.875" style="2" customWidth="1"/>
    <col min="4" max="4" width="6.375" style="2" customWidth="1"/>
    <col min="5" max="5" width="16.125" style="2" customWidth="1"/>
    <col min="6" max="6" width="6.125" style="2" customWidth="1"/>
    <col min="7" max="7" width="10.25390625" style="2" customWidth="1"/>
    <col min="8" max="8" width="9.625" style="2" customWidth="1"/>
    <col min="9" max="9" width="10.625" style="2" customWidth="1"/>
    <col min="10" max="10" width="12.00390625" style="2" customWidth="1"/>
    <col min="11" max="11" width="11.125" style="2" customWidth="1"/>
    <col min="12" max="12" width="16.75390625" style="3" customWidth="1"/>
    <col min="13" max="13" width="11.125" style="2" customWidth="1"/>
    <col min="14" max="15" width="9.75390625" style="2" customWidth="1"/>
    <col min="16" max="16" width="10.50390625" style="2" customWidth="1"/>
    <col min="17" max="254" width="9.00390625" style="2" customWidth="1"/>
    <col min="255" max="16384" width="9.00390625" style="2" customWidth="1"/>
  </cols>
  <sheetData>
    <row r="1" spans="1:2" ht="18" customHeight="1">
      <c r="A1" s="4" t="s">
        <v>0</v>
      </c>
      <c r="B1" s="4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" customHeight="1">
      <c r="A3" s="6" t="s">
        <v>2</v>
      </c>
      <c r="B3" s="6"/>
      <c r="C3" s="6"/>
      <c r="D3" s="6"/>
      <c r="E3" s="6"/>
      <c r="F3" s="6"/>
      <c r="G3" s="1"/>
      <c r="H3" s="1"/>
      <c r="I3" s="23" t="s">
        <v>3</v>
      </c>
      <c r="J3" s="23"/>
      <c r="K3" s="23"/>
      <c r="L3" s="24"/>
      <c r="M3" s="1"/>
      <c r="N3" s="1"/>
      <c r="O3" s="1"/>
    </row>
    <row r="4" spans="1:15" ht="36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6" t="s">
        <v>15</v>
      </c>
      <c r="M4" s="8" t="s">
        <v>16</v>
      </c>
      <c r="N4" s="8" t="s">
        <v>17</v>
      </c>
      <c r="O4" s="7" t="s">
        <v>18</v>
      </c>
    </row>
    <row r="5" spans="1:16" s="1" customFormat="1" ht="15.75" customHeight="1">
      <c r="A5" s="7">
        <v>1</v>
      </c>
      <c r="B5" s="10" t="s">
        <v>19</v>
      </c>
      <c r="C5" s="11">
        <v>2301</v>
      </c>
      <c r="D5" s="10">
        <v>23</v>
      </c>
      <c r="E5" s="8" t="s">
        <v>20</v>
      </c>
      <c r="F5" s="10" t="s">
        <v>21</v>
      </c>
      <c r="G5" s="12">
        <v>95.19</v>
      </c>
      <c r="H5" s="10">
        <f aca="true" t="shared" si="0" ref="H5:H28">G5-I5</f>
        <v>19.5</v>
      </c>
      <c r="I5" s="12">
        <v>75.69</v>
      </c>
      <c r="J5" s="27">
        <f>L5/G5</f>
        <v>6698.622957834331</v>
      </c>
      <c r="K5" s="27">
        <f>L5/I5</f>
        <v>8424.387889499934</v>
      </c>
      <c r="L5" s="28">
        <v>637641.91935625</v>
      </c>
      <c r="M5" s="26"/>
      <c r="N5" s="8" t="s">
        <v>22</v>
      </c>
      <c r="O5" s="7"/>
      <c r="P5" s="24"/>
    </row>
    <row r="6" spans="1:16" ht="15.75" customHeight="1">
      <c r="A6" s="7">
        <v>2</v>
      </c>
      <c r="B6" s="10" t="s">
        <v>19</v>
      </c>
      <c r="C6" s="11">
        <v>2201</v>
      </c>
      <c r="D6" s="10">
        <v>22</v>
      </c>
      <c r="E6" s="8" t="s">
        <v>20</v>
      </c>
      <c r="F6" s="10" t="s">
        <v>21</v>
      </c>
      <c r="G6" s="12">
        <v>95.19</v>
      </c>
      <c r="H6" s="10">
        <f t="shared" si="0"/>
        <v>19.5</v>
      </c>
      <c r="I6" s="12">
        <v>75.69</v>
      </c>
      <c r="J6" s="27">
        <f aca="true" t="shared" si="1" ref="J6:J49">L6/G6</f>
        <v>6876.595012100796</v>
      </c>
      <c r="K6" s="27">
        <f aca="true" t="shared" si="2" ref="K6:K49">L6/I6</f>
        <v>8648.21084954254</v>
      </c>
      <c r="L6" s="28">
        <v>654583.0792018748</v>
      </c>
      <c r="M6" s="26"/>
      <c r="N6" s="8" t="s">
        <v>22</v>
      </c>
      <c r="O6" s="7"/>
      <c r="P6" s="3"/>
    </row>
    <row r="7" spans="1:16" ht="15.75" customHeight="1">
      <c r="A7" s="7">
        <v>3</v>
      </c>
      <c r="B7" s="10" t="s">
        <v>19</v>
      </c>
      <c r="C7" s="11">
        <v>2101</v>
      </c>
      <c r="D7" s="10">
        <v>21</v>
      </c>
      <c r="E7" s="8" t="s">
        <v>20</v>
      </c>
      <c r="F7" s="10" t="s">
        <v>21</v>
      </c>
      <c r="G7" s="12">
        <v>95.19</v>
      </c>
      <c r="H7" s="10">
        <f t="shared" si="0"/>
        <v>19.5</v>
      </c>
      <c r="I7" s="12">
        <v>75.69</v>
      </c>
      <c r="J7" s="27">
        <f t="shared" si="1"/>
        <v>6899.810878867263</v>
      </c>
      <c r="K7" s="27">
        <f t="shared" si="2"/>
        <v>8677.407815555223</v>
      </c>
      <c r="L7" s="28">
        <v>656792.9975593748</v>
      </c>
      <c r="M7" s="26"/>
      <c r="N7" s="8" t="s">
        <v>22</v>
      </c>
      <c r="O7" s="7"/>
      <c r="P7" s="3"/>
    </row>
    <row r="8" spans="1:16" ht="15.75" customHeight="1">
      <c r="A8" s="7">
        <v>4</v>
      </c>
      <c r="B8" s="10" t="s">
        <v>19</v>
      </c>
      <c r="C8" s="11">
        <v>2001</v>
      </c>
      <c r="D8" s="10">
        <v>20</v>
      </c>
      <c r="E8" s="8" t="s">
        <v>20</v>
      </c>
      <c r="F8" s="10" t="s">
        <v>21</v>
      </c>
      <c r="G8" s="12">
        <v>95.19</v>
      </c>
      <c r="H8" s="10">
        <f t="shared" si="0"/>
        <v>19.5</v>
      </c>
      <c r="I8" s="12">
        <v>75.69</v>
      </c>
      <c r="J8" s="27">
        <f t="shared" si="1"/>
        <v>6923.018616828841</v>
      </c>
      <c r="K8" s="27">
        <f t="shared" si="2"/>
        <v>8706.594558540592</v>
      </c>
      <c r="L8" s="28">
        <v>659002.1421359373</v>
      </c>
      <c r="M8" s="26"/>
      <c r="N8" s="8" t="s">
        <v>22</v>
      </c>
      <c r="O8" s="7"/>
      <c r="P8" s="3"/>
    </row>
    <row r="9" spans="1:16" ht="15.75" customHeight="1">
      <c r="A9" s="7">
        <v>5</v>
      </c>
      <c r="B9" s="10" t="s">
        <v>19</v>
      </c>
      <c r="C9" s="11">
        <v>1901</v>
      </c>
      <c r="D9" s="10">
        <v>19</v>
      </c>
      <c r="E9" s="8" t="s">
        <v>20</v>
      </c>
      <c r="F9" s="10" t="s">
        <v>21</v>
      </c>
      <c r="G9" s="12">
        <v>95.19</v>
      </c>
      <c r="H9" s="10">
        <f t="shared" si="0"/>
        <v>19.5</v>
      </c>
      <c r="I9" s="12">
        <v>75.69</v>
      </c>
      <c r="J9" s="27">
        <f t="shared" si="1"/>
        <v>6946.234483595308</v>
      </c>
      <c r="K9" s="27">
        <f t="shared" si="2"/>
        <v>8735.791524553275</v>
      </c>
      <c r="L9" s="28">
        <v>661212.0604934373</v>
      </c>
      <c r="M9" s="26"/>
      <c r="N9" s="8" t="s">
        <v>22</v>
      </c>
      <c r="O9" s="7"/>
      <c r="P9" s="3"/>
    </row>
    <row r="10" spans="1:16" ht="15.75" customHeight="1">
      <c r="A10" s="7">
        <v>6</v>
      </c>
      <c r="B10" s="10" t="s">
        <v>19</v>
      </c>
      <c r="C10" s="11">
        <v>1801</v>
      </c>
      <c r="D10" s="10">
        <v>18</v>
      </c>
      <c r="E10" s="8" t="s">
        <v>20</v>
      </c>
      <c r="F10" s="10" t="s">
        <v>21</v>
      </c>
      <c r="G10" s="12">
        <v>95.19</v>
      </c>
      <c r="H10" s="10">
        <f t="shared" si="0"/>
        <v>19.5</v>
      </c>
      <c r="I10" s="12">
        <v>75.69</v>
      </c>
      <c r="J10" s="27">
        <f t="shared" si="1"/>
        <v>6814.694162861774</v>
      </c>
      <c r="K10" s="27">
        <f t="shared" si="2"/>
        <v>8570.362496536032</v>
      </c>
      <c r="L10" s="28">
        <v>648690.7373628123</v>
      </c>
      <c r="M10" s="26"/>
      <c r="N10" s="8" t="s">
        <v>22</v>
      </c>
      <c r="O10" s="7"/>
      <c r="P10" s="3"/>
    </row>
    <row r="11" spans="1:16" ht="15.75" customHeight="1">
      <c r="A11" s="7">
        <v>7</v>
      </c>
      <c r="B11" s="10" t="s">
        <v>19</v>
      </c>
      <c r="C11" s="11">
        <v>1701</v>
      </c>
      <c r="D11" s="13">
        <v>17</v>
      </c>
      <c r="E11" s="8" t="s">
        <v>20</v>
      </c>
      <c r="F11" s="13" t="s">
        <v>21</v>
      </c>
      <c r="G11" s="12">
        <v>95.19</v>
      </c>
      <c r="H11" s="13">
        <f t="shared" si="0"/>
        <v>19.5</v>
      </c>
      <c r="I11" s="12">
        <v>75.69</v>
      </c>
      <c r="J11" s="27">
        <f t="shared" si="1"/>
        <v>6992.666217128243</v>
      </c>
      <c r="K11" s="27">
        <f t="shared" si="2"/>
        <v>8794.185456578643</v>
      </c>
      <c r="L11" s="28">
        <v>665631.8972084374</v>
      </c>
      <c r="M11" s="26"/>
      <c r="N11" s="8" t="s">
        <v>22</v>
      </c>
      <c r="O11" s="7"/>
      <c r="P11" s="3"/>
    </row>
    <row r="12" spans="1:16" ht="15.75" customHeight="1">
      <c r="A12" s="7">
        <v>8</v>
      </c>
      <c r="B12" s="10" t="s">
        <v>19</v>
      </c>
      <c r="C12" s="11">
        <v>1601</v>
      </c>
      <c r="D12" s="13">
        <v>16</v>
      </c>
      <c r="E12" s="8" t="s">
        <v>20</v>
      </c>
      <c r="F12" s="13" t="s">
        <v>21</v>
      </c>
      <c r="G12" s="12">
        <v>95.19</v>
      </c>
      <c r="H12" s="13">
        <f t="shared" si="0"/>
        <v>19.5</v>
      </c>
      <c r="I12" s="12">
        <v>75.69</v>
      </c>
      <c r="J12" s="27">
        <f t="shared" si="1"/>
        <v>6969.450350361773</v>
      </c>
      <c r="K12" s="27">
        <f t="shared" si="2"/>
        <v>8764.988490565956</v>
      </c>
      <c r="L12" s="28">
        <v>663421.9788509372</v>
      </c>
      <c r="M12" s="26"/>
      <c r="N12" s="8" t="s">
        <v>22</v>
      </c>
      <c r="O12" s="7"/>
      <c r="P12" s="3"/>
    </row>
    <row r="13" spans="1:16" ht="15.75" customHeight="1">
      <c r="A13" s="7">
        <v>9</v>
      </c>
      <c r="B13" s="10" t="s">
        <v>19</v>
      </c>
      <c r="C13" s="11">
        <v>1501</v>
      </c>
      <c r="D13" s="13">
        <v>15</v>
      </c>
      <c r="E13" s="8" t="s">
        <v>20</v>
      </c>
      <c r="F13" s="13" t="s">
        <v>21</v>
      </c>
      <c r="G13" s="12">
        <v>95.19</v>
      </c>
      <c r="H13" s="13">
        <f t="shared" si="0"/>
        <v>19.5</v>
      </c>
      <c r="I13" s="12">
        <v>75.69</v>
      </c>
      <c r="J13" s="27">
        <f t="shared" si="1"/>
        <v>6946.234483595308</v>
      </c>
      <c r="K13" s="27">
        <f t="shared" si="2"/>
        <v>8735.791524553275</v>
      </c>
      <c r="L13" s="28">
        <v>661212.0604934373</v>
      </c>
      <c r="M13" s="26"/>
      <c r="N13" s="8" t="s">
        <v>22</v>
      </c>
      <c r="O13" s="7"/>
      <c r="P13" s="3"/>
    </row>
    <row r="14" spans="1:16" ht="15.75" customHeight="1">
      <c r="A14" s="7">
        <v>10</v>
      </c>
      <c r="B14" s="10" t="s">
        <v>19</v>
      </c>
      <c r="C14" s="11">
        <v>1401</v>
      </c>
      <c r="D14" s="13">
        <v>14</v>
      </c>
      <c r="E14" s="8" t="s">
        <v>20</v>
      </c>
      <c r="F14" s="13" t="s">
        <v>21</v>
      </c>
      <c r="G14" s="12">
        <v>95.19</v>
      </c>
      <c r="H14" s="13">
        <f t="shared" si="0"/>
        <v>19.5</v>
      </c>
      <c r="I14" s="12">
        <v>75.69</v>
      </c>
      <c r="J14" s="27">
        <f t="shared" si="1"/>
        <v>6768.26242932884</v>
      </c>
      <c r="K14" s="27">
        <f t="shared" si="2"/>
        <v>8511.968564510666</v>
      </c>
      <c r="L14" s="28">
        <v>644270.9006478123</v>
      </c>
      <c r="M14" s="26"/>
      <c r="N14" s="8" t="s">
        <v>22</v>
      </c>
      <c r="O14" s="7"/>
      <c r="P14" s="3"/>
    </row>
    <row r="15" spans="1:16" ht="15.75" customHeight="1">
      <c r="A15" s="7">
        <v>11</v>
      </c>
      <c r="B15" s="10" t="s">
        <v>19</v>
      </c>
      <c r="C15" s="11">
        <v>1301</v>
      </c>
      <c r="D15" s="13">
        <v>13</v>
      </c>
      <c r="E15" s="8" t="s">
        <v>20</v>
      </c>
      <c r="F15" s="13" t="s">
        <v>21</v>
      </c>
      <c r="G15" s="12">
        <v>95.19</v>
      </c>
      <c r="H15" s="13">
        <f t="shared" si="0"/>
        <v>19.5</v>
      </c>
      <c r="I15" s="12">
        <v>75.69</v>
      </c>
      <c r="J15" s="27">
        <f t="shared" si="1"/>
        <v>6899.810878867263</v>
      </c>
      <c r="K15" s="27">
        <f t="shared" si="2"/>
        <v>8677.407815555223</v>
      </c>
      <c r="L15" s="28">
        <v>656792.9975593748</v>
      </c>
      <c r="M15" s="26"/>
      <c r="N15" s="8" t="s">
        <v>22</v>
      </c>
      <c r="O15" s="7"/>
      <c r="P15" s="3"/>
    </row>
    <row r="16" spans="1:16" ht="15.75" customHeight="1">
      <c r="A16" s="7">
        <v>12</v>
      </c>
      <c r="B16" s="10" t="s">
        <v>19</v>
      </c>
      <c r="C16" s="11">
        <v>1101</v>
      </c>
      <c r="D16" s="13">
        <v>11</v>
      </c>
      <c r="E16" s="8" t="s">
        <v>20</v>
      </c>
      <c r="F16" s="13" t="s">
        <v>21</v>
      </c>
      <c r="G16" s="12">
        <v>95.19</v>
      </c>
      <c r="H16" s="13">
        <f t="shared" si="0"/>
        <v>19.5</v>
      </c>
      <c r="I16" s="12">
        <v>75.69</v>
      </c>
      <c r="J16" s="27">
        <f t="shared" si="1"/>
        <v>6853.379145334329</v>
      </c>
      <c r="K16" s="27">
        <f t="shared" si="2"/>
        <v>8619.013883529857</v>
      </c>
      <c r="L16" s="28">
        <v>652373.1608443748</v>
      </c>
      <c r="M16" s="26"/>
      <c r="N16" s="8" t="s">
        <v>22</v>
      </c>
      <c r="O16" s="7"/>
      <c r="P16" s="3"/>
    </row>
    <row r="17" spans="1:16" ht="15.75" customHeight="1">
      <c r="A17" s="7">
        <v>13</v>
      </c>
      <c r="B17" s="10" t="s">
        <v>19</v>
      </c>
      <c r="C17" s="11">
        <v>401</v>
      </c>
      <c r="D17" s="13">
        <v>4</v>
      </c>
      <c r="E17" s="8" t="s">
        <v>20</v>
      </c>
      <c r="F17" s="13" t="s">
        <v>21</v>
      </c>
      <c r="G17" s="12">
        <v>95.19</v>
      </c>
      <c r="H17" s="13">
        <f t="shared" si="0"/>
        <v>19.5</v>
      </c>
      <c r="I17" s="12">
        <v>75.69</v>
      </c>
      <c r="J17" s="27">
        <f t="shared" si="1"/>
        <v>6536.128148078841</v>
      </c>
      <c r="K17" s="27">
        <f t="shared" si="2"/>
        <v>8220.02957346578</v>
      </c>
      <c r="L17" s="28">
        <v>622174.0384156249</v>
      </c>
      <c r="M17" s="26"/>
      <c r="N17" s="8" t="s">
        <v>22</v>
      </c>
      <c r="O17" s="7"/>
      <c r="P17" s="3"/>
    </row>
    <row r="18" spans="1:16" ht="15.75" customHeight="1">
      <c r="A18" s="7">
        <v>14</v>
      </c>
      <c r="B18" s="10" t="s">
        <v>19</v>
      </c>
      <c r="C18" s="11">
        <v>301</v>
      </c>
      <c r="D18" s="13">
        <v>3</v>
      </c>
      <c r="E18" s="8" t="s">
        <v>20</v>
      </c>
      <c r="F18" s="13" t="s">
        <v>21</v>
      </c>
      <c r="G18" s="12">
        <v>95.19</v>
      </c>
      <c r="H18" s="13">
        <f t="shared" si="0"/>
        <v>19.5</v>
      </c>
      <c r="I18" s="12">
        <v>75.69</v>
      </c>
      <c r="J18" s="27">
        <f t="shared" si="1"/>
        <v>6667.676597617263</v>
      </c>
      <c r="K18" s="27">
        <f t="shared" si="2"/>
        <v>8385.468824510335</v>
      </c>
      <c r="L18" s="28">
        <v>634696.1353271873</v>
      </c>
      <c r="M18" s="26"/>
      <c r="N18" s="8" t="s">
        <v>22</v>
      </c>
      <c r="O18" s="7"/>
      <c r="P18" s="3"/>
    </row>
    <row r="19" spans="1:16" ht="15.75" customHeight="1">
      <c r="A19" s="7">
        <v>15</v>
      </c>
      <c r="B19" s="10" t="s">
        <v>19</v>
      </c>
      <c r="C19" s="11">
        <v>201</v>
      </c>
      <c r="D19" s="13">
        <v>2</v>
      </c>
      <c r="E19" s="8" t="s">
        <v>20</v>
      </c>
      <c r="F19" s="13" t="s">
        <v>21</v>
      </c>
      <c r="G19" s="12">
        <v>95.19</v>
      </c>
      <c r="H19" s="13">
        <f t="shared" si="0"/>
        <v>19.5</v>
      </c>
      <c r="I19" s="12">
        <v>75.69</v>
      </c>
      <c r="J19" s="27">
        <f t="shared" si="1"/>
        <v>6528.397654628242</v>
      </c>
      <c r="K19" s="27">
        <f t="shared" si="2"/>
        <v>8210.307474488867</v>
      </c>
      <c r="L19" s="28">
        <v>621438.1727440624</v>
      </c>
      <c r="M19" s="26"/>
      <c r="N19" s="8" t="s">
        <v>22</v>
      </c>
      <c r="O19" s="7"/>
      <c r="P19" s="3"/>
    </row>
    <row r="20" spans="1:16" ht="15.75" customHeight="1">
      <c r="A20" s="7">
        <v>16</v>
      </c>
      <c r="B20" s="10" t="s">
        <v>19</v>
      </c>
      <c r="C20" s="11">
        <v>1902</v>
      </c>
      <c r="D20" s="13">
        <v>19</v>
      </c>
      <c r="E20" s="8" t="s">
        <v>23</v>
      </c>
      <c r="F20" s="13" t="s">
        <v>21</v>
      </c>
      <c r="G20" s="14">
        <v>74.05</v>
      </c>
      <c r="H20" s="13">
        <f t="shared" si="0"/>
        <v>15.169999999999995</v>
      </c>
      <c r="I20" s="14">
        <v>58.88</v>
      </c>
      <c r="J20" s="27">
        <f t="shared" si="1"/>
        <v>7050.696082275489</v>
      </c>
      <c r="K20" s="27">
        <f t="shared" si="2"/>
        <v>8867.256197223163</v>
      </c>
      <c r="L20" s="28">
        <v>522104.0448924999</v>
      </c>
      <c r="M20" s="26"/>
      <c r="N20" s="8" t="s">
        <v>22</v>
      </c>
      <c r="O20" s="7"/>
      <c r="P20" s="3"/>
    </row>
    <row r="21" spans="1:16" ht="15.75" customHeight="1">
      <c r="A21" s="7">
        <v>17</v>
      </c>
      <c r="B21" s="10" t="s">
        <v>19</v>
      </c>
      <c r="C21" s="11">
        <v>2303</v>
      </c>
      <c r="D21" s="13">
        <v>23</v>
      </c>
      <c r="E21" s="8" t="s">
        <v>24</v>
      </c>
      <c r="F21" s="13" t="s">
        <v>21</v>
      </c>
      <c r="G21" s="12">
        <v>111.07</v>
      </c>
      <c r="H21" s="13">
        <f t="shared" si="0"/>
        <v>22.75</v>
      </c>
      <c r="I21" s="12">
        <v>88.32</v>
      </c>
      <c r="J21" s="27">
        <f t="shared" si="1"/>
        <v>6569.405035999255</v>
      </c>
      <c r="K21" s="27">
        <f t="shared" si="2"/>
        <v>8261.59213483285</v>
      </c>
      <c r="L21" s="28">
        <v>729663.8173484373</v>
      </c>
      <c r="M21" s="26"/>
      <c r="N21" s="8" t="s">
        <v>22</v>
      </c>
      <c r="O21" s="7"/>
      <c r="P21" s="3"/>
    </row>
    <row r="22" spans="1:16" ht="15.75" customHeight="1">
      <c r="A22" s="7">
        <v>18</v>
      </c>
      <c r="B22" s="10" t="s">
        <v>19</v>
      </c>
      <c r="C22" s="11">
        <v>303</v>
      </c>
      <c r="D22" s="13">
        <v>3</v>
      </c>
      <c r="E22" s="8" t="s">
        <v>24</v>
      </c>
      <c r="F22" s="13" t="s">
        <v>21</v>
      </c>
      <c r="G22" s="12">
        <v>111.07</v>
      </c>
      <c r="H22" s="13">
        <f t="shared" si="0"/>
        <v>22.75</v>
      </c>
      <c r="I22" s="12">
        <v>88.32</v>
      </c>
      <c r="J22" s="27">
        <f t="shared" si="1"/>
        <v>6538.452405178039</v>
      </c>
      <c r="K22" s="27">
        <f t="shared" si="2"/>
        <v>8222.666538078858</v>
      </c>
      <c r="L22" s="28">
        <v>726225.9086431247</v>
      </c>
      <c r="M22" s="26"/>
      <c r="N22" s="8" t="s">
        <v>22</v>
      </c>
      <c r="O22" s="7"/>
      <c r="P22" s="3"/>
    </row>
    <row r="23" spans="1:16" ht="15.75" customHeight="1">
      <c r="A23" s="7">
        <v>19</v>
      </c>
      <c r="B23" s="10" t="s">
        <v>19</v>
      </c>
      <c r="C23" s="11">
        <v>203</v>
      </c>
      <c r="D23" s="13">
        <v>2</v>
      </c>
      <c r="E23" s="8" t="s">
        <v>24</v>
      </c>
      <c r="F23" s="13" t="s">
        <v>21</v>
      </c>
      <c r="G23" s="12">
        <v>111.07</v>
      </c>
      <c r="H23" s="13">
        <f t="shared" si="0"/>
        <v>22.75</v>
      </c>
      <c r="I23" s="12">
        <v>88.32</v>
      </c>
      <c r="J23" s="27">
        <f t="shared" si="1"/>
        <v>6399.169049785606</v>
      </c>
      <c r="K23" s="27">
        <f t="shared" si="2"/>
        <v>8047.505733239213</v>
      </c>
      <c r="L23" s="28">
        <v>710755.7063596873</v>
      </c>
      <c r="M23" s="26"/>
      <c r="N23" s="8" t="s">
        <v>22</v>
      </c>
      <c r="O23" s="7"/>
      <c r="P23" s="3"/>
    </row>
    <row r="24" spans="1:16" ht="15.75" customHeight="1">
      <c r="A24" s="7">
        <v>20</v>
      </c>
      <c r="B24" s="10" t="s">
        <v>19</v>
      </c>
      <c r="C24" s="11">
        <v>2305</v>
      </c>
      <c r="D24" s="13">
        <v>23</v>
      </c>
      <c r="E24" s="8" t="s">
        <v>24</v>
      </c>
      <c r="F24" s="13" t="s">
        <v>21</v>
      </c>
      <c r="G24" s="12">
        <v>111.07</v>
      </c>
      <c r="H24" s="13">
        <f t="shared" si="0"/>
        <v>22.75</v>
      </c>
      <c r="I24" s="12">
        <v>88.32</v>
      </c>
      <c r="J24" s="27">
        <f t="shared" si="1"/>
        <v>6656.069615656229</v>
      </c>
      <c r="K24" s="27">
        <f t="shared" si="2"/>
        <v>8370.580301301374</v>
      </c>
      <c r="L24" s="29">
        <v>739289.6522109373</v>
      </c>
      <c r="M24" s="26"/>
      <c r="N24" s="8" t="s">
        <v>22</v>
      </c>
      <c r="O24" s="7"/>
      <c r="P24" s="3"/>
    </row>
    <row r="25" spans="1:16" ht="15.75" customHeight="1">
      <c r="A25" s="7">
        <v>21</v>
      </c>
      <c r="B25" s="10" t="s">
        <v>19</v>
      </c>
      <c r="C25" s="11">
        <v>305</v>
      </c>
      <c r="D25" s="13">
        <v>3</v>
      </c>
      <c r="E25" s="8" t="s">
        <v>24</v>
      </c>
      <c r="F25" s="13" t="s">
        <v>21</v>
      </c>
      <c r="G25" s="12">
        <v>111.07</v>
      </c>
      <c r="H25" s="13">
        <f t="shared" si="0"/>
        <v>22.75</v>
      </c>
      <c r="I25" s="12">
        <v>88.32</v>
      </c>
      <c r="J25" s="27">
        <f t="shared" si="1"/>
        <v>6625.116984835013</v>
      </c>
      <c r="K25" s="27">
        <f t="shared" si="2"/>
        <v>8331.654704547384</v>
      </c>
      <c r="L25" s="29">
        <v>735851.7435056248</v>
      </c>
      <c r="M25" s="26"/>
      <c r="N25" s="8" t="s">
        <v>22</v>
      </c>
      <c r="O25" s="7"/>
      <c r="P25" s="3"/>
    </row>
    <row r="26" spans="1:16" ht="15.75" customHeight="1">
      <c r="A26" s="7">
        <v>22</v>
      </c>
      <c r="B26" s="10" t="s">
        <v>19</v>
      </c>
      <c r="C26" s="11">
        <v>205</v>
      </c>
      <c r="D26" s="13">
        <v>2</v>
      </c>
      <c r="E26" s="8" t="s">
        <v>24</v>
      </c>
      <c r="F26" s="13" t="s">
        <v>21</v>
      </c>
      <c r="G26" s="12">
        <v>111.07</v>
      </c>
      <c r="H26" s="13">
        <f t="shared" si="0"/>
        <v>22.75</v>
      </c>
      <c r="I26" s="12">
        <v>88.32</v>
      </c>
      <c r="J26" s="27">
        <f t="shared" si="1"/>
        <v>6485.83362944258</v>
      </c>
      <c r="K26" s="27">
        <f t="shared" si="2"/>
        <v>8156.493899707738</v>
      </c>
      <c r="L26" s="29">
        <v>720381.5412221873</v>
      </c>
      <c r="M26" s="26"/>
      <c r="N26" s="8" t="s">
        <v>22</v>
      </c>
      <c r="O26" s="7"/>
      <c r="P26" s="3"/>
    </row>
    <row r="27" spans="1:16" ht="15.75" customHeight="1">
      <c r="A27" s="7">
        <v>23</v>
      </c>
      <c r="B27" s="10" t="s">
        <v>25</v>
      </c>
      <c r="C27" s="15">
        <v>2301</v>
      </c>
      <c r="D27" s="13">
        <v>23</v>
      </c>
      <c r="E27" s="8" t="s">
        <v>23</v>
      </c>
      <c r="F27" s="13" t="s">
        <v>21</v>
      </c>
      <c r="G27" s="14">
        <v>74.05</v>
      </c>
      <c r="H27" s="13">
        <f t="shared" si="0"/>
        <v>15.169999999999995</v>
      </c>
      <c r="I27" s="14">
        <v>58.88</v>
      </c>
      <c r="J27" s="27">
        <f t="shared" si="1"/>
        <v>6819.335059491051</v>
      </c>
      <c r="K27" s="27">
        <f t="shared" si="2"/>
        <v>8576.286704404081</v>
      </c>
      <c r="L27" s="30">
        <v>504971.7611553123</v>
      </c>
      <c r="M27" s="26"/>
      <c r="N27" s="8" t="s">
        <v>22</v>
      </c>
      <c r="O27" s="7"/>
      <c r="P27" s="3"/>
    </row>
    <row r="28" spans="1:16" ht="15.75" customHeight="1">
      <c r="A28" s="7">
        <v>24</v>
      </c>
      <c r="B28" s="10" t="s">
        <v>25</v>
      </c>
      <c r="C28" s="11">
        <v>2302</v>
      </c>
      <c r="D28" s="13">
        <v>23</v>
      </c>
      <c r="E28" s="8" t="s">
        <v>20</v>
      </c>
      <c r="F28" s="13" t="s">
        <v>21</v>
      </c>
      <c r="G28" s="12">
        <v>95.19</v>
      </c>
      <c r="H28" s="13">
        <f aca="true" t="shared" si="3" ref="H28:H50">G28-I28</f>
        <v>19.5</v>
      </c>
      <c r="I28" s="12">
        <v>75.69</v>
      </c>
      <c r="J28" s="27">
        <f t="shared" si="1"/>
        <v>6803.08622947854</v>
      </c>
      <c r="K28" s="27">
        <f t="shared" si="2"/>
        <v>8555.76401352969</v>
      </c>
      <c r="L28" s="28">
        <v>647585.7781840622</v>
      </c>
      <c r="M28" s="26"/>
      <c r="N28" s="8" t="s">
        <v>22</v>
      </c>
      <c r="O28" s="7"/>
      <c r="P28" s="3"/>
    </row>
    <row r="29" spans="1:16" ht="15.75" customHeight="1">
      <c r="A29" s="7">
        <v>25</v>
      </c>
      <c r="B29" s="10" t="s">
        <v>25</v>
      </c>
      <c r="C29" s="11">
        <v>2202</v>
      </c>
      <c r="D29" s="13">
        <v>22</v>
      </c>
      <c r="E29" s="8" t="s">
        <v>20</v>
      </c>
      <c r="F29" s="13" t="s">
        <v>21</v>
      </c>
      <c r="G29" s="12">
        <v>95.19</v>
      </c>
      <c r="H29" s="13">
        <f t="shared" si="3"/>
        <v>19.5</v>
      </c>
      <c r="I29" s="12">
        <v>75.69</v>
      </c>
      <c r="J29" s="27">
        <f t="shared" si="1"/>
        <v>6981.058283745009</v>
      </c>
      <c r="K29" s="27">
        <f t="shared" si="2"/>
        <v>8779.5869735723</v>
      </c>
      <c r="L29" s="28">
        <v>664526.9380296874</v>
      </c>
      <c r="M29" s="26"/>
      <c r="N29" s="8" t="s">
        <v>22</v>
      </c>
      <c r="O29" s="7"/>
      <c r="P29" s="3"/>
    </row>
    <row r="30" spans="1:16" ht="15.75" customHeight="1">
      <c r="A30" s="7">
        <v>26</v>
      </c>
      <c r="B30" s="10" t="s">
        <v>25</v>
      </c>
      <c r="C30" s="11">
        <v>2102</v>
      </c>
      <c r="D30" s="13">
        <v>21</v>
      </c>
      <c r="E30" s="8" t="s">
        <v>20</v>
      </c>
      <c r="F30" s="13" t="s">
        <v>21</v>
      </c>
      <c r="G30" s="12">
        <v>95.19</v>
      </c>
      <c r="H30" s="13">
        <f t="shared" si="3"/>
        <v>19.5</v>
      </c>
      <c r="I30" s="12">
        <v>75.69</v>
      </c>
      <c r="J30" s="27">
        <f t="shared" si="1"/>
        <v>7004.266021706585</v>
      </c>
      <c r="K30" s="27">
        <f t="shared" si="2"/>
        <v>8808.773716557667</v>
      </c>
      <c r="L30" s="28">
        <v>666736.0826062498</v>
      </c>
      <c r="M30" s="26"/>
      <c r="N30" s="8" t="s">
        <v>22</v>
      </c>
      <c r="O30" s="7"/>
      <c r="P30" s="3"/>
    </row>
    <row r="31" spans="1:16" ht="15.75" customHeight="1">
      <c r="A31" s="7">
        <v>27</v>
      </c>
      <c r="B31" s="10" t="s">
        <v>25</v>
      </c>
      <c r="C31" s="11">
        <v>2002</v>
      </c>
      <c r="D31" s="13">
        <v>20</v>
      </c>
      <c r="E31" s="8" t="s">
        <v>20</v>
      </c>
      <c r="F31" s="13" t="s">
        <v>21</v>
      </c>
      <c r="G31" s="12">
        <v>95.19</v>
      </c>
      <c r="H31" s="13">
        <f t="shared" si="3"/>
        <v>19.5</v>
      </c>
      <c r="I31" s="12">
        <v>75.69</v>
      </c>
      <c r="J31" s="27">
        <f t="shared" si="1"/>
        <v>7027.481888473052</v>
      </c>
      <c r="K31" s="27">
        <f t="shared" si="2"/>
        <v>8837.97068257035</v>
      </c>
      <c r="L31" s="28">
        <v>668946.0009637498</v>
      </c>
      <c r="M31" s="26"/>
      <c r="N31" s="8" t="s">
        <v>22</v>
      </c>
      <c r="O31" s="7"/>
      <c r="P31" s="3"/>
    </row>
    <row r="32" spans="1:16" ht="15.75" customHeight="1">
      <c r="A32" s="7">
        <v>28</v>
      </c>
      <c r="B32" s="10" t="s">
        <v>25</v>
      </c>
      <c r="C32" s="11">
        <v>1902</v>
      </c>
      <c r="D32" s="13">
        <v>19</v>
      </c>
      <c r="E32" s="8" t="s">
        <v>20</v>
      </c>
      <c r="F32" s="13" t="s">
        <v>21</v>
      </c>
      <c r="G32" s="12">
        <v>95.19</v>
      </c>
      <c r="H32" s="13">
        <f t="shared" si="3"/>
        <v>19.5</v>
      </c>
      <c r="I32" s="12">
        <v>75.69</v>
      </c>
      <c r="J32" s="27">
        <f t="shared" si="1"/>
        <v>7050.697755239519</v>
      </c>
      <c r="K32" s="27">
        <f t="shared" si="2"/>
        <v>8867.167648583034</v>
      </c>
      <c r="L32" s="28">
        <v>671155.9193212498</v>
      </c>
      <c r="M32" s="26"/>
      <c r="N32" s="8" t="s">
        <v>22</v>
      </c>
      <c r="O32" s="7"/>
      <c r="P32" s="3"/>
    </row>
    <row r="33" spans="1:16" ht="15.75" customHeight="1">
      <c r="A33" s="7">
        <v>29</v>
      </c>
      <c r="B33" s="10" t="s">
        <v>25</v>
      </c>
      <c r="C33" s="11">
        <v>1802</v>
      </c>
      <c r="D33" s="13">
        <v>18</v>
      </c>
      <c r="E33" s="8" t="s">
        <v>20</v>
      </c>
      <c r="F33" s="13" t="s">
        <v>21</v>
      </c>
      <c r="G33" s="12">
        <v>95.19</v>
      </c>
      <c r="H33" s="13">
        <f t="shared" si="3"/>
        <v>19.5</v>
      </c>
      <c r="I33" s="12">
        <v>75.69</v>
      </c>
      <c r="J33" s="27">
        <f t="shared" si="1"/>
        <v>6919.149305701097</v>
      </c>
      <c r="K33" s="27">
        <f t="shared" si="2"/>
        <v>8701.728397538478</v>
      </c>
      <c r="L33" s="28">
        <v>658633.8224096873</v>
      </c>
      <c r="M33" s="26"/>
      <c r="N33" s="8" t="s">
        <v>22</v>
      </c>
      <c r="O33" s="7"/>
      <c r="P33" s="3"/>
    </row>
    <row r="34" spans="1:16" ht="15.75" customHeight="1">
      <c r="A34" s="7">
        <v>30</v>
      </c>
      <c r="B34" s="10" t="s">
        <v>25</v>
      </c>
      <c r="C34" s="11">
        <v>1702</v>
      </c>
      <c r="D34" s="13">
        <v>17</v>
      </c>
      <c r="E34" s="8" t="s">
        <v>20</v>
      </c>
      <c r="F34" s="13" t="s">
        <v>21</v>
      </c>
      <c r="G34" s="12">
        <v>95.19</v>
      </c>
      <c r="H34" s="13">
        <f t="shared" si="3"/>
        <v>19.5</v>
      </c>
      <c r="I34" s="12">
        <v>75.69</v>
      </c>
      <c r="J34" s="27">
        <f t="shared" si="1"/>
        <v>7097.121359967563</v>
      </c>
      <c r="K34" s="27">
        <f t="shared" si="2"/>
        <v>8925.551357581084</v>
      </c>
      <c r="L34" s="28">
        <v>675574.9822553123</v>
      </c>
      <c r="M34" s="26"/>
      <c r="N34" s="8" t="s">
        <v>22</v>
      </c>
      <c r="O34" s="7"/>
      <c r="P34" s="3"/>
    </row>
    <row r="35" spans="1:16" ht="15.75" customHeight="1">
      <c r="A35" s="7">
        <v>31</v>
      </c>
      <c r="B35" s="10" t="s">
        <v>25</v>
      </c>
      <c r="C35" s="11">
        <v>1602</v>
      </c>
      <c r="D35" s="13">
        <v>16</v>
      </c>
      <c r="E35" s="8" t="s">
        <v>20</v>
      </c>
      <c r="F35" s="13" t="s">
        <v>21</v>
      </c>
      <c r="G35" s="12">
        <v>95.19</v>
      </c>
      <c r="H35" s="13">
        <f t="shared" si="3"/>
        <v>19.5</v>
      </c>
      <c r="I35" s="12">
        <v>75.69</v>
      </c>
      <c r="J35" s="27">
        <f t="shared" si="1"/>
        <v>7073.905493201094</v>
      </c>
      <c r="K35" s="27">
        <f t="shared" si="2"/>
        <v>8896.3543915684</v>
      </c>
      <c r="L35" s="28">
        <v>673365.0638978122</v>
      </c>
      <c r="M35" s="26"/>
      <c r="N35" s="8" t="s">
        <v>22</v>
      </c>
      <c r="O35" s="7"/>
      <c r="P35" s="3"/>
    </row>
    <row r="36" spans="1:16" ht="15.75" customHeight="1">
      <c r="A36" s="7">
        <v>32</v>
      </c>
      <c r="B36" s="10" t="s">
        <v>25</v>
      </c>
      <c r="C36" s="11">
        <v>1502</v>
      </c>
      <c r="D36" s="13">
        <v>15</v>
      </c>
      <c r="E36" s="8" t="s">
        <v>20</v>
      </c>
      <c r="F36" s="13" t="s">
        <v>21</v>
      </c>
      <c r="G36" s="12">
        <v>95.19</v>
      </c>
      <c r="H36" s="13">
        <f t="shared" si="3"/>
        <v>19.5</v>
      </c>
      <c r="I36" s="12">
        <v>75.69</v>
      </c>
      <c r="J36" s="27">
        <f t="shared" si="1"/>
        <v>7050.697755239519</v>
      </c>
      <c r="K36" s="27">
        <f t="shared" si="2"/>
        <v>8867.167648583034</v>
      </c>
      <c r="L36" s="28">
        <v>671155.9193212498</v>
      </c>
      <c r="M36" s="26"/>
      <c r="N36" s="8" t="s">
        <v>22</v>
      </c>
      <c r="O36" s="7"/>
      <c r="P36" s="3"/>
    </row>
    <row r="37" spans="1:16" ht="15.75" customHeight="1">
      <c r="A37" s="7">
        <v>33</v>
      </c>
      <c r="B37" s="10" t="s">
        <v>25</v>
      </c>
      <c r="C37" s="11">
        <v>1402</v>
      </c>
      <c r="D37" s="13">
        <v>14</v>
      </c>
      <c r="E37" s="8" t="s">
        <v>20</v>
      </c>
      <c r="F37" s="13" t="s">
        <v>21</v>
      </c>
      <c r="G37" s="12">
        <v>95.19</v>
      </c>
      <c r="H37" s="13">
        <f t="shared" si="3"/>
        <v>19.5</v>
      </c>
      <c r="I37" s="12">
        <v>75.69</v>
      </c>
      <c r="J37" s="27">
        <f t="shared" si="1"/>
        <v>6872.725700973052</v>
      </c>
      <c r="K37" s="27">
        <f t="shared" si="2"/>
        <v>8643.344688540425</v>
      </c>
      <c r="L37" s="28">
        <v>654214.7594756248</v>
      </c>
      <c r="M37" s="26"/>
      <c r="N37" s="8" t="s">
        <v>22</v>
      </c>
      <c r="O37" s="7"/>
      <c r="P37" s="3"/>
    </row>
    <row r="38" spans="1:16" ht="15.75" customHeight="1">
      <c r="A38" s="7">
        <v>34</v>
      </c>
      <c r="B38" s="10" t="s">
        <v>25</v>
      </c>
      <c r="C38" s="11">
        <v>1302</v>
      </c>
      <c r="D38" s="13">
        <v>13</v>
      </c>
      <c r="E38" s="8" t="s">
        <v>20</v>
      </c>
      <c r="F38" s="13" t="s">
        <v>21</v>
      </c>
      <c r="G38" s="12">
        <v>95.19</v>
      </c>
      <c r="H38" s="13">
        <f t="shared" si="3"/>
        <v>19.5</v>
      </c>
      <c r="I38" s="12">
        <v>75.69</v>
      </c>
      <c r="J38" s="27">
        <f t="shared" si="1"/>
        <v>7004.266021706585</v>
      </c>
      <c r="K38" s="27">
        <f t="shared" si="2"/>
        <v>8808.773716557667</v>
      </c>
      <c r="L38" s="28">
        <v>666736.0826062498</v>
      </c>
      <c r="M38" s="26"/>
      <c r="N38" s="8" t="s">
        <v>22</v>
      </c>
      <c r="O38" s="7"/>
      <c r="P38" s="3"/>
    </row>
    <row r="39" spans="1:16" ht="15.75" customHeight="1">
      <c r="A39" s="7">
        <v>35</v>
      </c>
      <c r="B39" s="10" t="s">
        <v>25</v>
      </c>
      <c r="C39" s="11">
        <v>802</v>
      </c>
      <c r="D39" s="13">
        <v>8</v>
      </c>
      <c r="E39" s="8" t="s">
        <v>20</v>
      </c>
      <c r="F39" s="13" t="s">
        <v>21</v>
      </c>
      <c r="G39" s="12">
        <v>95.19</v>
      </c>
      <c r="H39" s="13">
        <f t="shared" si="3"/>
        <v>19.5</v>
      </c>
      <c r="I39" s="12">
        <v>75.69</v>
      </c>
      <c r="J39" s="27">
        <f t="shared" si="1"/>
        <v>6888.202945484031</v>
      </c>
      <c r="K39" s="27">
        <f t="shared" si="2"/>
        <v>8662.809332548883</v>
      </c>
      <c r="L39" s="28">
        <v>655688.038380625</v>
      </c>
      <c r="M39" s="26"/>
      <c r="N39" s="8" t="s">
        <v>22</v>
      </c>
      <c r="O39" s="7"/>
      <c r="P39" s="3"/>
    </row>
    <row r="40" spans="1:16" ht="15.75" customHeight="1">
      <c r="A40" s="7">
        <v>36</v>
      </c>
      <c r="B40" s="10" t="s">
        <v>25</v>
      </c>
      <c r="C40" s="11">
        <v>702</v>
      </c>
      <c r="D40" s="13">
        <v>7</v>
      </c>
      <c r="E40" s="8" t="s">
        <v>20</v>
      </c>
      <c r="F40" s="13" t="s">
        <v>21</v>
      </c>
      <c r="G40" s="12">
        <v>95.19</v>
      </c>
      <c r="H40" s="13">
        <f t="shared" si="3"/>
        <v>19.5</v>
      </c>
      <c r="I40" s="12">
        <v>75.69</v>
      </c>
      <c r="J40" s="27">
        <f t="shared" si="1"/>
        <v>6864.987078717563</v>
      </c>
      <c r="K40" s="27">
        <f t="shared" si="2"/>
        <v>8633.6123665362</v>
      </c>
      <c r="L40" s="28">
        <v>653478.1200231249</v>
      </c>
      <c r="M40" s="26"/>
      <c r="N40" s="8" t="s">
        <v>22</v>
      </c>
      <c r="O40" s="7"/>
      <c r="P40" s="3"/>
    </row>
    <row r="41" spans="1:16" ht="15.75" customHeight="1">
      <c r="A41" s="7">
        <v>37</v>
      </c>
      <c r="B41" s="10" t="s">
        <v>25</v>
      </c>
      <c r="C41" s="11">
        <v>502</v>
      </c>
      <c r="D41" s="13">
        <v>5</v>
      </c>
      <c r="E41" s="8" t="s">
        <v>20</v>
      </c>
      <c r="F41" s="13" t="s">
        <v>21</v>
      </c>
      <c r="G41" s="12">
        <v>95.19</v>
      </c>
      <c r="H41" s="13">
        <f t="shared" si="3"/>
        <v>19.5</v>
      </c>
      <c r="I41" s="12">
        <v>75.69</v>
      </c>
      <c r="J41" s="27">
        <f t="shared" si="1"/>
        <v>6818.563473989521</v>
      </c>
      <c r="K41" s="27">
        <f t="shared" si="2"/>
        <v>8575.22865753815</v>
      </c>
      <c r="L41" s="28">
        <v>649059.0570890625</v>
      </c>
      <c r="M41" s="26"/>
      <c r="N41" s="8" t="s">
        <v>22</v>
      </c>
      <c r="O41" s="7"/>
      <c r="P41" s="3"/>
    </row>
    <row r="42" spans="1:16" ht="15.75" customHeight="1">
      <c r="A42" s="7">
        <v>38</v>
      </c>
      <c r="B42" s="10" t="s">
        <v>25</v>
      </c>
      <c r="C42" s="11">
        <v>402</v>
      </c>
      <c r="D42" s="13">
        <v>4</v>
      </c>
      <c r="E42" s="8" t="s">
        <v>20</v>
      </c>
      <c r="F42" s="13" t="s">
        <v>21</v>
      </c>
      <c r="G42" s="12">
        <v>95.19</v>
      </c>
      <c r="H42" s="13">
        <f t="shared" si="3"/>
        <v>19.5</v>
      </c>
      <c r="I42" s="12">
        <v>75.69</v>
      </c>
      <c r="J42" s="27">
        <f t="shared" si="1"/>
        <v>6640.591419723051</v>
      </c>
      <c r="K42" s="27">
        <f t="shared" si="2"/>
        <v>8351.405697495538</v>
      </c>
      <c r="L42" s="28">
        <v>632117.8972434372</v>
      </c>
      <c r="M42" s="26"/>
      <c r="N42" s="8" t="s">
        <v>22</v>
      </c>
      <c r="O42" s="7"/>
      <c r="P42" s="3"/>
    </row>
    <row r="43" spans="1:16" ht="15.75" customHeight="1">
      <c r="A43" s="7">
        <v>39</v>
      </c>
      <c r="B43" s="10" t="s">
        <v>25</v>
      </c>
      <c r="C43" s="11">
        <v>302</v>
      </c>
      <c r="D43" s="13">
        <v>3</v>
      </c>
      <c r="E43" s="8" t="s">
        <v>20</v>
      </c>
      <c r="F43" s="13" t="s">
        <v>21</v>
      </c>
      <c r="G43" s="12">
        <v>95.19</v>
      </c>
      <c r="H43" s="13">
        <f t="shared" si="3"/>
        <v>19.5</v>
      </c>
      <c r="I43" s="12">
        <v>75.69</v>
      </c>
      <c r="J43" s="27">
        <f t="shared" si="1"/>
        <v>6772.131740456585</v>
      </c>
      <c r="K43" s="27">
        <f t="shared" si="2"/>
        <v>8516.834725512781</v>
      </c>
      <c r="L43" s="28">
        <v>644639.2203740623</v>
      </c>
      <c r="M43" s="26"/>
      <c r="N43" s="8" t="s">
        <v>22</v>
      </c>
      <c r="O43" s="7"/>
      <c r="P43" s="3"/>
    </row>
    <row r="44" spans="1:16" ht="15.75" customHeight="1">
      <c r="A44" s="7">
        <v>40</v>
      </c>
      <c r="B44" s="10" t="s">
        <v>25</v>
      </c>
      <c r="C44" s="11">
        <v>202</v>
      </c>
      <c r="D44" s="13">
        <v>2</v>
      </c>
      <c r="E44" s="8" t="s">
        <v>20</v>
      </c>
      <c r="F44" s="13" t="s">
        <v>21</v>
      </c>
      <c r="G44" s="12">
        <v>95.19</v>
      </c>
      <c r="H44" s="13">
        <f t="shared" si="3"/>
        <v>19.5</v>
      </c>
      <c r="I44" s="12">
        <v>75.69</v>
      </c>
      <c r="J44" s="27">
        <f t="shared" si="1"/>
        <v>6632.8527974675635</v>
      </c>
      <c r="K44" s="27">
        <f t="shared" si="2"/>
        <v>8341.673375491311</v>
      </c>
      <c r="L44" s="28">
        <v>631381.2577909373</v>
      </c>
      <c r="M44" s="26"/>
      <c r="N44" s="8" t="s">
        <v>22</v>
      </c>
      <c r="O44" s="7"/>
      <c r="P44" s="3"/>
    </row>
    <row r="45" spans="1:16" ht="15.75" customHeight="1">
      <c r="A45" s="7">
        <v>41</v>
      </c>
      <c r="B45" s="10" t="s">
        <v>25</v>
      </c>
      <c r="C45" s="11">
        <v>2303</v>
      </c>
      <c r="D45" s="13">
        <v>23</v>
      </c>
      <c r="E45" s="8" t="s">
        <v>24</v>
      </c>
      <c r="F45" s="13" t="s">
        <v>21</v>
      </c>
      <c r="G45" s="12">
        <v>111.07</v>
      </c>
      <c r="H45" s="13">
        <f t="shared" si="3"/>
        <v>22.75</v>
      </c>
      <c r="I45" s="12">
        <v>88.32</v>
      </c>
      <c r="J45" s="27">
        <f t="shared" si="1"/>
        <v>6666.129394838276</v>
      </c>
      <c r="K45" s="27">
        <f t="shared" si="2"/>
        <v>8383.231339274087</v>
      </c>
      <c r="L45" s="28">
        <v>740406.9918846873</v>
      </c>
      <c r="M45" s="26"/>
      <c r="N45" s="8" t="s">
        <v>22</v>
      </c>
      <c r="O45" s="7"/>
      <c r="P45" s="3"/>
    </row>
    <row r="46" spans="1:16" ht="15.75" customHeight="1">
      <c r="A46" s="7">
        <v>42</v>
      </c>
      <c r="B46" s="10" t="s">
        <v>25</v>
      </c>
      <c r="C46" s="11">
        <v>203</v>
      </c>
      <c r="D46" s="13">
        <v>2</v>
      </c>
      <c r="E46" s="8" t="s">
        <v>24</v>
      </c>
      <c r="F46" s="13" t="s">
        <v>21</v>
      </c>
      <c r="G46" s="12">
        <v>111.07</v>
      </c>
      <c r="H46" s="13">
        <f t="shared" si="3"/>
        <v>22.75</v>
      </c>
      <c r="I46" s="12">
        <v>88.32</v>
      </c>
      <c r="J46" s="27">
        <f t="shared" si="1"/>
        <v>6495.893408624628</v>
      </c>
      <c r="K46" s="27">
        <f t="shared" si="2"/>
        <v>8169.144937680452</v>
      </c>
      <c r="L46" s="28">
        <v>721498.8808959374</v>
      </c>
      <c r="M46" s="26"/>
      <c r="N46" s="8" t="s">
        <v>22</v>
      </c>
      <c r="O46" s="7"/>
      <c r="P46" s="3"/>
    </row>
    <row r="47" spans="1:16" ht="15.75" customHeight="1">
      <c r="A47" s="7">
        <v>43</v>
      </c>
      <c r="B47" s="10" t="s">
        <v>25</v>
      </c>
      <c r="C47" s="11">
        <v>2305</v>
      </c>
      <c r="D47" s="13">
        <v>23</v>
      </c>
      <c r="E47" s="8" t="s">
        <v>24</v>
      </c>
      <c r="F47" s="13" t="s">
        <v>21</v>
      </c>
      <c r="G47" s="12">
        <v>111.07</v>
      </c>
      <c r="H47" s="13">
        <f t="shared" si="3"/>
        <v>22.75</v>
      </c>
      <c r="I47" s="12">
        <v>88.32</v>
      </c>
      <c r="J47" s="27">
        <f t="shared" si="1"/>
        <v>6526.07274617077</v>
      </c>
      <c r="K47" s="27">
        <f t="shared" si="2"/>
        <v>8207.09805159859</v>
      </c>
      <c r="L47" s="29">
        <v>724850.8999171874</v>
      </c>
      <c r="M47" s="26"/>
      <c r="N47" s="8" t="s">
        <v>22</v>
      </c>
      <c r="O47" s="7"/>
      <c r="P47" s="3"/>
    </row>
    <row r="48" spans="1:16" ht="15.75" customHeight="1">
      <c r="A48" s="7">
        <v>44</v>
      </c>
      <c r="B48" s="10" t="s">
        <v>25</v>
      </c>
      <c r="C48" s="11">
        <v>205</v>
      </c>
      <c r="D48" s="13">
        <v>2</v>
      </c>
      <c r="E48" s="8" t="s">
        <v>24</v>
      </c>
      <c r="F48" s="13" t="s">
        <v>21</v>
      </c>
      <c r="G48" s="12">
        <v>111.07</v>
      </c>
      <c r="H48" s="13">
        <f t="shared" si="3"/>
        <v>22.75</v>
      </c>
      <c r="I48" s="12">
        <v>88.32</v>
      </c>
      <c r="J48" s="27">
        <f t="shared" si="1"/>
        <v>8524.27452365874</v>
      </c>
      <c r="K48" s="27">
        <f t="shared" si="2"/>
        <v>10720.008733500637</v>
      </c>
      <c r="L48" s="29">
        <v>946791.1713427762</v>
      </c>
      <c r="M48" s="26"/>
      <c r="N48" s="8" t="s">
        <v>22</v>
      </c>
      <c r="O48" s="7"/>
      <c r="P48" s="3"/>
    </row>
    <row r="49" spans="1:15" ht="15.75" customHeight="1">
      <c r="A49" s="8" t="s">
        <v>26</v>
      </c>
      <c r="B49" s="8"/>
      <c r="C49" s="8"/>
      <c r="D49" s="8"/>
      <c r="E49" s="8"/>
      <c r="F49" s="8"/>
      <c r="G49" s="16">
        <f>SUM(G5:G48)</f>
        <v>4304.880000000001</v>
      </c>
      <c r="H49" s="16">
        <f t="shared" si="3"/>
        <v>881.8399999999992</v>
      </c>
      <c r="I49" s="16">
        <f>SUM(I5:I48)</f>
        <v>3423.040000000002</v>
      </c>
      <c r="J49" s="27">
        <f t="shared" si="1"/>
        <v>6840.544065700209</v>
      </c>
      <c r="K49" s="27">
        <f t="shared" si="2"/>
        <v>8602.79790407109</v>
      </c>
      <c r="L49" s="31">
        <f>SUM(L5:L48)</f>
        <v>29447721.337551523</v>
      </c>
      <c r="M49" s="32"/>
      <c r="N49" s="8"/>
      <c r="O49" s="7"/>
    </row>
    <row r="50" spans="1:15" ht="29.25" customHeight="1">
      <c r="A50" s="17" t="s">
        <v>27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3"/>
    </row>
    <row r="51" spans="1:15" ht="52.5" customHeight="1">
      <c r="A51" s="19" t="s">
        <v>28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6.5" customHeight="1">
      <c r="A52" s="21" t="s">
        <v>29</v>
      </c>
      <c r="B52" s="21"/>
      <c r="C52" s="21"/>
      <c r="D52" s="21"/>
      <c r="E52" s="21"/>
      <c r="F52" s="21"/>
      <c r="G52" s="21"/>
      <c r="H52" s="21"/>
      <c r="I52" s="21"/>
      <c r="J52" s="21"/>
      <c r="K52" s="21" t="s">
        <v>30</v>
      </c>
      <c r="L52" s="21"/>
      <c r="M52" s="21"/>
      <c r="N52" s="21"/>
      <c r="O52" s="21"/>
    </row>
    <row r="53" spans="1:15" ht="16.5" customHeight="1">
      <c r="A53" s="21" t="s">
        <v>31</v>
      </c>
      <c r="B53" s="21"/>
      <c r="C53" s="21"/>
      <c r="D53" s="21"/>
      <c r="E53" s="21"/>
      <c r="F53" s="21"/>
      <c r="G53" s="21"/>
      <c r="H53" s="21"/>
      <c r="I53" s="21"/>
      <c r="J53" s="21"/>
      <c r="K53" s="21" t="s">
        <v>32</v>
      </c>
      <c r="L53" s="21"/>
      <c r="M53" s="21"/>
      <c r="N53" s="21"/>
      <c r="O53" s="21"/>
    </row>
    <row r="54" spans="1:15" ht="16.5" customHeight="1">
      <c r="A54" s="21" t="s">
        <v>33</v>
      </c>
      <c r="B54" s="21"/>
      <c r="C54" s="21"/>
      <c r="D54" s="21"/>
      <c r="E54" s="21"/>
      <c r="F54" s="22"/>
      <c r="G54" s="22"/>
      <c r="H54" s="22"/>
      <c r="I54" s="22"/>
      <c r="J54" s="22"/>
      <c r="K54" s="22"/>
      <c r="L54" s="34"/>
      <c r="M54" s="22"/>
      <c r="N54" s="22"/>
      <c r="O54" s="22"/>
    </row>
    <row r="55" spans="1:15" ht="24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34"/>
      <c r="M55" s="22"/>
      <c r="N55" s="22"/>
      <c r="O55" s="22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30.75" customHeight="1"/>
    <row r="64" ht="42" customHeight="1"/>
    <row r="65" ht="51.75" customHeight="1"/>
    <row r="66" ht="27" customHeight="1"/>
    <row r="67" ht="25.5" customHeight="1"/>
  </sheetData>
  <sheetProtection/>
  <mergeCells count="9">
    <mergeCell ref="A1:B1"/>
    <mergeCell ref="A2:O2"/>
    <mergeCell ref="I3:K3"/>
    <mergeCell ref="A49:F49"/>
    <mergeCell ref="A50:O50"/>
    <mergeCell ref="A51:O51"/>
    <mergeCell ref="A52:E52"/>
    <mergeCell ref="A53:E53"/>
    <mergeCell ref="A54:E54"/>
  </mergeCells>
  <printOptions/>
  <pageMargins left="0.47" right="0.31" top="0.35" bottom="0.32" header="0.2" footer="0.2"/>
  <pageSetup horizontalDpi="600" verticalDpi="600" orientation="landscape" paperSize="9" scale="78"/>
  <headerFooter scaleWithDoc="0" alignWithMargins="0">
    <oddFooter>&amp;C第 &amp;P 页，共 &amp;N 页</oddFooter>
  </headerFooter>
  <rowBreaks count="1" manualBreakCount="1">
    <brk id="54" max="255" man="1"/>
  </rowBreaks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dcterms:created xsi:type="dcterms:W3CDTF">2018-06-25T04:14:39Z</dcterms:created>
  <dcterms:modified xsi:type="dcterms:W3CDTF">2023-11-13T07:07:11Z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3F12FD0576834FF8B1E81935F7D34581</vt:lpwstr>
  </property>
</Properties>
</file>