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栋备案价表" sheetId="1" r:id="rId1"/>
  </sheets>
  <definedNames>
    <definedName name="_xlnm._FilterDatabase" localSheetId="0" hidden="1">'3栋备案价表'!$A$3:$O$105</definedName>
    <definedName name="_xlnm.Print_Area" localSheetId="0">'3栋备案价表'!$A$1:$O$105</definedName>
    <definedName name="_xlnm.Print_Titles" localSheetId="0">'3栋备案价表'!$1:$5</definedName>
  </definedNames>
  <calcPr calcId="144525"/>
</workbook>
</file>

<file path=xl/sharedStrings.xml><?xml version="1.0" encoding="utf-8"?>
<sst xmlns="http://schemas.openxmlformats.org/spreadsheetml/2006/main" count="516" uniqueCount="129">
  <si>
    <t>附件2</t>
  </si>
  <si>
    <t>清远市新建商品住房销售价格备案表</t>
  </si>
  <si>
    <t>房地产开发企业名称或中介服务机构名称：清远市嘉盛房地产有限公司</t>
  </si>
  <si>
    <t>项目(楼盘)名称：大唐京华园3号楼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</si>
  <si>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</si>
  <si>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</si>
  <si>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</si>
  <si>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</si>
  <si>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</si>
  <si>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</si>
  <si>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</si>
  <si>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</si>
  <si>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</si>
  <si>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</si>
  <si>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</si>
  <si>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</si>
  <si>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</si>
  <si>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</si>
  <si>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</si>
  <si>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3栋</t>
  </si>
  <si>
    <t>1梯201</t>
  </si>
  <si>
    <t>二房二厅两卫</t>
  </si>
  <si>
    <t>3米</t>
  </si>
  <si>
    <t>未售</t>
  </si>
  <si>
    <t>1梯3101</t>
  </si>
  <si>
    <t>1梯2702</t>
  </si>
  <si>
    <t>1梯3002</t>
  </si>
  <si>
    <t>1梯3102</t>
  </si>
  <si>
    <t>1梯203</t>
  </si>
  <si>
    <t>三房二厅两卫</t>
  </si>
  <si>
    <t>1梯303</t>
  </si>
  <si>
    <t>1梯403</t>
  </si>
  <si>
    <t>1梯503</t>
  </si>
  <si>
    <t>1梯2603</t>
  </si>
  <si>
    <t>四房二厅两卫</t>
  </si>
  <si>
    <t>1梯2703</t>
  </si>
  <si>
    <t>1梯3103</t>
  </si>
  <si>
    <t>1梯3203</t>
  </si>
  <si>
    <t>1梯204</t>
  </si>
  <si>
    <t>1梯304</t>
  </si>
  <si>
    <t>1梯404</t>
  </si>
  <si>
    <t>1梯504</t>
  </si>
  <si>
    <t>1梯604</t>
  </si>
  <si>
    <t>1梯804</t>
  </si>
  <si>
    <t>1梯904</t>
  </si>
  <si>
    <t>1梯1004</t>
  </si>
  <si>
    <t>1梯1104</t>
  </si>
  <si>
    <t>1梯1204</t>
  </si>
  <si>
    <t>1梯1304</t>
  </si>
  <si>
    <t>1梯1404</t>
  </si>
  <si>
    <t>1梯1604</t>
  </si>
  <si>
    <t>1梯1804</t>
  </si>
  <si>
    <t>1梯1904</t>
  </si>
  <si>
    <t>1梯2004</t>
  </si>
  <si>
    <t>1梯2104</t>
  </si>
  <si>
    <t>1梯2204</t>
  </si>
  <si>
    <t>1梯2304</t>
  </si>
  <si>
    <t>1梯2404</t>
  </si>
  <si>
    <t>1梯2504</t>
  </si>
  <si>
    <t>1梯2604</t>
  </si>
  <si>
    <t>1梯2704</t>
  </si>
  <si>
    <t>1梯2904</t>
  </si>
  <si>
    <t>1梯3004</t>
  </si>
  <si>
    <t>1梯3104</t>
  </si>
  <si>
    <t>1梯3204</t>
  </si>
  <si>
    <t>2梯1801</t>
  </si>
  <si>
    <t>2梯2801</t>
  </si>
  <si>
    <t>2梯3001</t>
  </si>
  <si>
    <t>2梯3101</t>
  </si>
  <si>
    <t>2梯202</t>
  </si>
  <si>
    <t>2梯2002</t>
  </si>
  <si>
    <t>2梯2102</t>
  </si>
  <si>
    <t>2梯2202</t>
  </si>
  <si>
    <t>2梯2302</t>
  </si>
  <si>
    <t>2梯2602</t>
  </si>
  <si>
    <t>2梯2802</t>
  </si>
  <si>
    <t>2梯3102</t>
  </si>
  <si>
    <t>2梯203</t>
  </si>
  <si>
    <t>原测绘建筑面积123.71㎡，现实测面积123.72㎡</t>
  </si>
  <si>
    <t>2梯303</t>
  </si>
  <si>
    <t>2梯403</t>
  </si>
  <si>
    <t>2梯503</t>
  </si>
  <si>
    <t>2梯603</t>
  </si>
  <si>
    <t>2梯903</t>
  </si>
  <si>
    <t>原测绘建筑面积123.25㎡，现实测面积123.26㎡</t>
  </si>
  <si>
    <t>2梯1003</t>
  </si>
  <si>
    <t>2梯1103</t>
  </si>
  <si>
    <t>2梯1403</t>
  </si>
  <si>
    <t>2梯1503</t>
  </si>
  <si>
    <t>2梯1603</t>
  </si>
  <si>
    <t>2梯1703</t>
  </si>
  <si>
    <t>2梯1803</t>
  </si>
  <si>
    <t>2梯2003</t>
  </si>
  <si>
    <t>2梯2103</t>
  </si>
  <si>
    <t>2梯2403</t>
  </si>
  <si>
    <t>2梯2703</t>
  </si>
  <si>
    <t>2梯2803</t>
  </si>
  <si>
    <t>2梯3003</t>
  </si>
  <si>
    <t>2梯3103</t>
  </si>
  <si>
    <t>2梯3203</t>
  </si>
  <si>
    <t>2梯204</t>
  </si>
  <si>
    <t>2梯304</t>
  </si>
  <si>
    <t>2梯404</t>
  </si>
  <si>
    <t>2梯504</t>
  </si>
  <si>
    <t>2梯1404</t>
  </si>
  <si>
    <t>2梯1804</t>
  </si>
  <si>
    <t>2梯2304</t>
  </si>
  <si>
    <t>2梯2404</t>
  </si>
  <si>
    <t>2梯2504</t>
  </si>
  <si>
    <t>2梯2704</t>
  </si>
  <si>
    <t>2梯2804</t>
  </si>
  <si>
    <t>2梯2904</t>
  </si>
  <si>
    <t>2梯3104</t>
  </si>
  <si>
    <t>2梯3204</t>
  </si>
  <si>
    <t>2梯205</t>
  </si>
  <si>
    <t>2梯305</t>
  </si>
  <si>
    <t>2梯1305</t>
  </si>
  <si>
    <t>2梯1405</t>
  </si>
  <si>
    <t>2梯1805</t>
  </si>
  <si>
    <t>2梯2705</t>
  </si>
  <si>
    <t>2梯2905</t>
  </si>
  <si>
    <t>本楼栋总面积/均价</t>
  </si>
  <si>
    <t xml:space="preserve">   本栋销售住宅共94套，销售住宅总建筑面积：11040.56㎡，套内面积：8657.83㎡，分摊面积2382.73㎡，销售均价：6343元/㎡（建筑面积）、8089元/㎡（套内建筑面积）。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</si>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</sst>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43" formatCode="_ * #,##0.00_ ;_ * \-#,##0.00_ ;_ * &quot;-&quot;??_ ;_ @_ "/>
    <numFmt numFmtId="41" formatCode="_ * #,##0_ ;_ * \-#,##0_ ;_ * &quot;-&quot;_ ;_ @_ "/>
    <numFmt numFmtId="177" formatCode="0_ "/>
    <numFmt numFmtId="178" formatCode="0.00_ 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2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 applyFill="1" applyAlignment="1"/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1" fillId="0" borderId="1" xfId="8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7" fontId="0" fillId="0" borderId="6" xfId="0" applyNumberForma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  <xf numFmtId="177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5"/>
  <sheetViews>
    <sheetView tabSelected="1" zoomScale="120" zoomScaleNormal="120" zoomScaleSheetLayoutView="90" topLeftCell="A93" workbookViewId="0">
      <selection activeCell="J6" sqref="J6:J99"/>
    </sheetView>
  </sheetViews>
  <sheetFormatPr defaultColWidth="9" defaultRowHeight="24" customHeight="1"/>
  <cols>
    <col min="1" max="1" width="4" style="4" customWidth="1"/>
    <col min="2" max="2" width="5.21666666666667" style="4" customWidth="1"/>
    <col min="3" max="3" width="9.44166666666667" style="4" customWidth="1"/>
    <col min="4" max="4" width="3.88333333333333" style="4" customWidth="1"/>
    <col min="5" max="5" width="13.3333333333333" style="4" customWidth="1"/>
    <col min="6" max="6" width="7" style="4" customWidth="1"/>
    <col min="7" max="7" width="12" style="5" customWidth="1"/>
    <col min="8" max="8" width="11.4416666666667" style="5" customWidth="1"/>
    <col min="9" max="9" width="12.8833333333333" style="5" customWidth="1"/>
    <col min="10" max="10" width="8.775" style="6" customWidth="1"/>
    <col min="11" max="11" width="9.44166666666667" style="4"/>
    <col min="12" max="12" width="10.775" style="4" customWidth="1"/>
    <col min="13" max="13" width="10.5166666666667" style="6" customWidth="1"/>
    <col min="14" max="14" width="12.625" style="4"/>
    <col min="15" max="15" width="14.7833333333333" style="4" customWidth="1"/>
    <col min="16" max="16384" width="9" style="4"/>
  </cols>
  <sheetData>
    <row r="1" s="1" customFormat="1" ht="18" customHeight="1" spans="1:13">
      <c r="A1" s="7" t="s">
        <v>0</v>
      </c>
      <c r="B1" s="7"/>
      <c r="M1" s="16"/>
    </row>
    <row r="2" s="1" customFormat="1" ht="25.8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7"/>
      <c r="N2" s="8"/>
      <c r="O2" s="8"/>
    </row>
    <row r="3" s="1" customFormat="1" ht="36" customHeight="1" spans="1:15">
      <c r="A3" s="9" t="s">
        <v>2</v>
      </c>
      <c r="B3" s="9"/>
      <c r="C3" s="9"/>
      <c r="D3" s="9"/>
      <c r="E3" s="9"/>
      <c r="F3" s="9"/>
      <c r="G3" s="10"/>
      <c r="H3" s="10"/>
      <c r="I3" s="9" t="s">
        <v>3</v>
      </c>
      <c r="M3" s="18"/>
      <c r="N3" s="19"/>
      <c r="O3" s="19"/>
    </row>
    <row r="4" s="1" customFormat="1" ht="36" customHeight="1" spans="1:15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20" t="s">
        <v>12</v>
      </c>
      <c r="J4" s="12" t="s">
        <v>13</v>
      </c>
      <c r="K4" s="12" t="s">
        <v>14</v>
      </c>
      <c r="L4" s="20" t="s">
        <v>15</v>
      </c>
      <c r="M4" s="21" t="s">
        <v>16</v>
      </c>
      <c r="N4" s="12" t="s">
        <v>17</v>
      </c>
      <c r="O4" s="11" t="s">
        <v>18</v>
      </c>
    </row>
    <row r="5" s="1" customFormat="1" ht="22.2" customHeight="1" spans="1:15">
      <c r="A5" s="11"/>
      <c r="B5" s="12"/>
      <c r="C5" s="12"/>
      <c r="D5" s="12"/>
      <c r="E5" s="12"/>
      <c r="F5" s="12"/>
      <c r="G5" s="12"/>
      <c r="H5" s="12"/>
      <c r="I5" s="22"/>
      <c r="J5" s="12"/>
      <c r="K5" s="12"/>
      <c r="L5" s="22"/>
      <c r="M5" s="23"/>
      <c r="N5" s="12"/>
      <c r="O5" s="11"/>
    </row>
    <row r="6" ht="18" customHeight="1" spans="1:15">
      <c r="A6" s="13">
        <v>1</v>
      </c>
      <c r="B6" s="14" t="s">
        <v>19</v>
      </c>
      <c r="C6" s="15" t="s">
        <v>20</v>
      </c>
      <c r="D6" s="15">
        <v>2</v>
      </c>
      <c r="E6" s="15" t="s">
        <v>21</v>
      </c>
      <c r="F6" s="15" t="s">
        <v>22</v>
      </c>
      <c r="G6" s="15">
        <v>87.78</v>
      </c>
      <c r="H6" s="15">
        <f t="shared" ref="H6:H68" si="0">G6-I6</f>
        <v>18.74</v>
      </c>
      <c r="I6" s="15">
        <v>69.04</v>
      </c>
      <c r="J6" s="24">
        <f>L6/G6</f>
        <v>6723.78667009559</v>
      </c>
      <c r="K6" s="25">
        <f t="shared" ref="K6:K68" si="1">L6/I6</f>
        <v>8548.870131822</v>
      </c>
      <c r="L6" s="26">
        <v>590213.993900991</v>
      </c>
      <c r="M6" s="26"/>
      <c r="N6" s="14" t="s">
        <v>23</v>
      </c>
      <c r="O6" s="27"/>
    </row>
    <row r="7" customHeight="1" spans="1:15">
      <c r="A7" s="13">
        <v>2</v>
      </c>
      <c r="B7" s="14" t="s">
        <v>19</v>
      </c>
      <c r="C7" s="15" t="s">
        <v>24</v>
      </c>
      <c r="D7" s="15">
        <v>31</v>
      </c>
      <c r="E7" s="15" t="s">
        <v>21</v>
      </c>
      <c r="F7" s="15" t="s">
        <v>22</v>
      </c>
      <c r="G7" s="15">
        <v>90.95</v>
      </c>
      <c r="H7" s="15">
        <f t="shared" si="0"/>
        <v>19.42</v>
      </c>
      <c r="I7" s="15">
        <v>71.53</v>
      </c>
      <c r="J7" s="24">
        <f t="shared" ref="J6:J68" si="2">L7/G7</f>
        <v>6567.27890525277</v>
      </c>
      <c r="K7" s="25">
        <f t="shared" si="1"/>
        <v>8350.25886247363</v>
      </c>
      <c r="L7" s="26">
        <v>597294.016432739</v>
      </c>
      <c r="M7" s="26"/>
      <c r="N7" s="14" t="s">
        <v>23</v>
      </c>
      <c r="O7" s="14"/>
    </row>
    <row r="8" customHeight="1" spans="1:15">
      <c r="A8" s="13">
        <v>3</v>
      </c>
      <c r="B8" s="14" t="s">
        <v>19</v>
      </c>
      <c r="C8" s="15" t="s">
        <v>25</v>
      </c>
      <c r="D8" s="15">
        <v>27</v>
      </c>
      <c r="E8" s="15" t="s">
        <v>21</v>
      </c>
      <c r="F8" s="15" t="s">
        <v>22</v>
      </c>
      <c r="G8" s="15">
        <v>87.78</v>
      </c>
      <c r="H8" s="15">
        <f t="shared" si="0"/>
        <v>18.74</v>
      </c>
      <c r="I8" s="15">
        <v>69.04</v>
      </c>
      <c r="J8" s="24">
        <f t="shared" si="2"/>
        <v>6408.70740723357</v>
      </c>
      <c r="K8" s="25">
        <f t="shared" si="1"/>
        <v>8148.2667469143</v>
      </c>
      <c r="L8" s="26">
        <v>562556.336206963</v>
      </c>
      <c r="M8" s="26"/>
      <c r="N8" s="14" t="s">
        <v>23</v>
      </c>
      <c r="O8" s="14"/>
    </row>
    <row r="9" customHeight="1" spans="1:15">
      <c r="A9" s="13">
        <v>4</v>
      </c>
      <c r="B9" s="14" t="s">
        <v>19</v>
      </c>
      <c r="C9" s="15" t="s">
        <v>26</v>
      </c>
      <c r="D9" s="15">
        <v>30</v>
      </c>
      <c r="E9" s="15" t="s">
        <v>21</v>
      </c>
      <c r="F9" s="15" t="s">
        <v>22</v>
      </c>
      <c r="G9" s="15">
        <v>87.78</v>
      </c>
      <c r="H9" s="15">
        <f t="shared" si="0"/>
        <v>18.74</v>
      </c>
      <c r="I9" s="15">
        <v>69.04</v>
      </c>
      <c r="J9" s="24">
        <f t="shared" si="2"/>
        <v>6328.27940590776</v>
      </c>
      <c r="K9" s="25">
        <f t="shared" si="1"/>
        <v>8046.00762240126</v>
      </c>
      <c r="L9" s="26">
        <v>555496.366250583</v>
      </c>
      <c r="M9" s="26"/>
      <c r="N9" s="14" t="s">
        <v>23</v>
      </c>
      <c r="O9" s="14"/>
    </row>
    <row r="10" customHeight="1" spans="1:15">
      <c r="A10" s="13">
        <v>5</v>
      </c>
      <c r="B10" s="14" t="s">
        <v>19</v>
      </c>
      <c r="C10" s="15" t="s">
        <v>27</v>
      </c>
      <c r="D10" s="15">
        <v>31</v>
      </c>
      <c r="E10" s="15" t="s">
        <v>21</v>
      </c>
      <c r="F10" s="15" t="s">
        <v>22</v>
      </c>
      <c r="G10" s="15">
        <v>90.95</v>
      </c>
      <c r="H10" s="15">
        <f t="shared" si="0"/>
        <v>19.42</v>
      </c>
      <c r="I10" s="15">
        <v>71.53</v>
      </c>
      <c r="J10" s="24">
        <f t="shared" si="2"/>
        <v>6149.55051407259</v>
      </c>
      <c r="K10" s="25">
        <f t="shared" si="1"/>
        <v>7819.11951985044</v>
      </c>
      <c r="L10" s="26">
        <v>559301.619254902</v>
      </c>
      <c r="M10" s="26"/>
      <c r="N10" s="14" t="s">
        <v>23</v>
      </c>
      <c r="O10" s="14"/>
    </row>
    <row r="11" customHeight="1" spans="1:15">
      <c r="A11" s="13">
        <v>6</v>
      </c>
      <c r="B11" s="14" t="s">
        <v>19</v>
      </c>
      <c r="C11" s="15" t="s">
        <v>28</v>
      </c>
      <c r="D11" s="15">
        <v>2</v>
      </c>
      <c r="E11" s="15" t="s">
        <v>29</v>
      </c>
      <c r="F11" s="15" t="s">
        <v>22</v>
      </c>
      <c r="G11" s="15">
        <v>123.74</v>
      </c>
      <c r="H11" s="15">
        <f t="shared" si="0"/>
        <v>26.42</v>
      </c>
      <c r="I11" s="15">
        <v>97.32</v>
      </c>
      <c r="J11" s="24">
        <f t="shared" si="2"/>
        <v>6160.8194570916</v>
      </c>
      <c r="K11" s="25">
        <f t="shared" si="1"/>
        <v>7833.33127435794</v>
      </c>
      <c r="L11" s="26">
        <v>762339.799620515</v>
      </c>
      <c r="M11" s="26"/>
      <c r="N11" s="14" t="s">
        <v>23</v>
      </c>
      <c r="O11" s="27"/>
    </row>
    <row r="12" customHeight="1" spans="1:15">
      <c r="A12" s="13">
        <v>7</v>
      </c>
      <c r="B12" s="14" t="s">
        <v>19</v>
      </c>
      <c r="C12" s="15" t="s">
        <v>30</v>
      </c>
      <c r="D12" s="15">
        <v>3</v>
      </c>
      <c r="E12" s="15" t="s">
        <v>29</v>
      </c>
      <c r="F12" s="15" t="s">
        <v>22</v>
      </c>
      <c r="G12" s="15">
        <v>123.74</v>
      </c>
      <c r="H12" s="15">
        <f t="shared" si="0"/>
        <v>26.42</v>
      </c>
      <c r="I12" s="15">
        <v>97.32</v>
      </c>
      <c r="J12" s="24">
        <f t="shared" si="2"/>
        <v>5738.47406285159</v>
      </c>
      <c r="K12" s="25">
        <f t="shared" si="1"/>
        <v>7296.32943420937</v>
      </c>
      <c r="L12" s="26">
        <v>710078.780537256</v>
      </c>
      <c r="M12" s="26"/>
      <c r="N12" s="14" t="s">
        <v>23</v>
      </c>
      <c r="O12" s="27"/>
    </row>
    <row r="13" customHeight="1" spans="1:15">
      <c r="A13" s="13">
        <v>8</v>
      </c>
      <c r="B13" s="14" t="s">
        <v>19</v>
      </c>
      <c r="C13" s="15" t="s">
        <v>31</v>
      </c>
      <c r="D13" s="15">
        <v>4</v>
      </c>
      <c r="E13" s="15" t="s">
        <v>29</v>
      </c>
      <c r="F13" s="15" t="s">
        <v>22</v>
      </c>
      <c r="G13" s="15">
        <v>123.74</v>
      </c>
      <c r="H13" s="15">
        <f t="shared" si="0"/>
        <v>26.42</v>
      </c>
      <c r="I13" s="15">
        <v>97.32</v>
      </c>
      <c r="J13" s="24">
        <f t="shared" si="2"/>
        <v>5756.34695203511</v>
      </c>
      <c r="K13" s="25">
        <f t="shared" si="1"/>
        <v>7319.05437571748</v>
      </c>
      <c r="L13" s="26">
        <v>712290.371844825</v>
      </c>
      <c r="M13" s="26"/>
      <c r="N13" s="14" t="s">
        <v>23</v>
      </c>
      <c r="O13" s="27"/>
    </row>
    <row r="14" customHeight="1" spans="1:15">
      <c r="A14" s="13">
        <v>9</v>
      </c>
      <c r="B14" s="14" t="s">
        <v>19</v>
      </c>
      <c r="C14" s="15" t="s">
        <v>32</v>
      </c>
      <c r="D14" s="15">
        <v>5</v>
      </c>
      <c r="E14" s="15" t="s">
        <v>29</v>
      </c>
      <c r="F14" s="15" t="s">
        <v>22</v>
      </c>
      <c r="G14" s="15">
        <v>123.74</v>
      </c>
      <c r="H14" s="15">
        <f t="shared" si="0"/>
        <v>26.42</v>
      </c>
      <c r="I14" s="15">
        <v>97.32</v>
      </c>
      <c r="J14" s="24">
        <f t="shared" si="2"/>
        <v>5774.21984121862</v>
      </c>
      <c r="K14" s="25">
        <f t="shared" si="1"/>
        <v>7341.77931722557</v>
      </c>
      <c r="L14" s="26">
        <v>714501.963152392</v>
      </c>
      <c r="M14" s="26"/>
      <c r="N14" s="14" t="s">
        <v>23</v>
      </c>
      <c r="O14" s="14"/>
    </row>
    <row r="15" customHeight="1" spans="1:15">
      <c r="A15" s="13">
        <v>10</v>
      </c>
      <c r="B15" s="14" t="s">
        <v>19</v>
      </c>
      <c r="C15" s="15" t="s">
        <v>33</v>
      </c>
      <c r="D15" s="15">
        <v>26</v>
      </c>
      <c r="E15" s="15" t="s">
        <v>34</v>
      </c>
      <c r="F15" s="15" t="s">
        <v>22</v>
      </c>
      <c r="G15" s="15">
        <v>121.21</v>
      </c>
      <c r="H15" s="15">
        <f t="shared" si="0"/>
        <v>25.88</v>
      </c>
      <c r="I15" s="15">
        <v>95.33</v>
      </c>
      <c r="J15" s="24">
        <f t="shared" si="2"/>
        <v>6569.56340988532</v>
      </c>
      <c r="K15" s="25">
        <f t="shared" si="1"/>
        <v>8353.05550101961</v>
      </c>
      <c r="L15" s="26">
        <v>796296.780912199</v>
      </c>
      <c r="M15" s="26"/>
      <c r="N15" s="14" t="s">
        <v>23</v>
      </c>
      <c r="O15" s="14"/>
    </row>
    <row r="16" customHeight="1" spans="1:15">
      <c r="A16" s="13">
        <v>11</v>
      </c>
      <c r="B16" s="14" t="s">
        <v>19</v>
      </c>
      <c r="C16" s="15" t="s">
        <v>35</v>
      </c>
      <c r="D16" s="15">
        <v>27</v>
      </c>
      <c r="E16" s="15" t="s">
        <v>34</v>
      </c>
      <c r="F16" s="15" t="s">
        <v>22</v>
      </c>
      <c r="G16" s="15">
        <v>121.21</v>
      </c>
      <c r="H16" s="15">
        <f t="shared" si="0"/>
        <v>25.88</v>
      </c>
      <c r="I16" s="15">
        <v>95.33</v>
      </c>
      <c r="J16" s="24">
        <f t="shared" si="2"/>
        <v>6542.75407610997</v>
      </c>
      <c r="K16" s="25">
        <f t="shared" si="1"/>
        <v>8318.96802229402</v>
      </c>
      <c r="L16" s="26">
        <v>793047.221565289</v>
      </c>
      <c r="M16" s="26"/>
      <c r="N16" s="14" t="s">
        <v>23</v>
      </c>
      <c r="O16" s="14"/>
    </row>
    <row r="17" customHeight="1" spans="1:15">
      <c r="A17" s="13">
        <v>12</v>
      </c>
      <c r="B17" s="14" t="s">
        <v>19</v>
      </c>
      <c r="C17" s="15" t="s">
        <v>36</v>
      </c>
      <c r="D17" s="15">
        <v>31</v>
      </c>
      <c r="E17" s="15" t="s">
        <v>34</v>
      </c>
      <c r="F17" s="15" t="s">
        <v>22</v>
      </c>
      <c r="G17" s="15">
        <v>124.92</v>
      </c>
      <c r="H17" s="15">
        <f t="shared" si="0"/>
        <v>26.67</v>
      </c>
      <c r="I17" s="15">
        <v>98.25</v>
      </c>
      <c r="J17" s="24">
        <f t="shared" si="2"/>
        <v>6301.4700721325</v>
      </c>
      <c r="K17" s="25">
        <f t="shared" si="1"/>
        <v>8012.00652835412</v>
      </c>
      <c r="L17" s="26">
        <v>787179.641410792</v>
      </c>
      <c r="M17" s="26"/>
      <c r="N17" s="14" t="s">
        <v>23</v>
      </c>
      <c r="O17" s="14"/>
    </row>
    <row r="18" customHeight="1" spans="1:15">
      <c r="A18" s="13">
        <v>13</v>
      </c>
      <c r="B18" s="14" t="s">
        <v>19</v>
      </c>
      <c r="C18" s="15" t="s">
        <v>37</v>
      </c>
      <c r="D18" s="15">
        <v>32</v>
      </c>
      <c r="E18" s="15" t="s">
        <v>34</v>
      </c>
      <c r="F18" s="15" t="s">
        <v>22</v>
      </c>
      <c r="G18" s="15">
        <v>117.49</v>
      </c>
      <c r="H18" s="15">
        <f t="shared" si="0"/>
        <v>25.09</v>
      </c>
      <c r="I18" s="15">
        <v>92.4</v>
      </c>
      <c r="J18" s="24">
        <f t="shared" si="2"/>
        <v>6455.04253648531</v>
      </c>
      <c r="K18" s="25">
        <f t="shared" si="1"/>
        <v>8207.82410835129</v>
      </c>
      <c r="L18" s="26">
        <v>758402.947611659</v>
      </c>
      <c r="M18" s="26"/>
      <c r="N18" s="14" t="s">
        <v>23</v>
      </c>
      <c r="O18" s="14"/>
    </row>
    <row r="19" customHeight="1" spans="1:15">
      <c r="A19" s="13">
        <v>14</v>
      </c>
      <c r="B19" s="14" t="s">
        <v>19</v>
      </c>
      <c r="C19" s="15" t="s">
        <v>38</v>
      </c>
      <c r="D19" s="15">
        <v>2</v>
      </c>
      <c r="E19" s="15" t="s">
        <v>29</v>
      </c>
      <c r="F19" s="15" t="s">
        <v>22</v>
      </c>
      <c r="G19" s="15">
        <v>123.82</v>
      </c>
      <c r="H19" s="15">
        <f t="shared" si="0"/>
        <v>26.44</v>
      </c>
      <c r="I19" s="15">
        <v>97.38</v>
      </c>
      <c r="J19" s="24">
        <f t="shared" si="2"/>
        <v>6273.38410341555</v>
      </c>
      <c r="K19" s="25">
        <f t="shared" si="1"/>
        <v>7976.69356833963</v>
      </c>
      <c r="L19" s="26">
        <v>776770.419684913</v>
      </c>
      <c r="M19" s="26"/>
      <c r="N19" s="14" t="s">
        <v>23</v>
      </c>
      <c r="O19" s="27"/>
    </row>
    <row r="20" customHeight="1" spans="1:15">
      <c r="A20" s="13">
        <v>15</v>
      </c>
      <c r="B20" s="14" t="s">
        <v>19</v>
      </c>
      <c r="C20" s="15" t="s">
        <v>39</v>
      </c>
      <c r="D20" s="15">
        <v>3</v>
      </c>
      <c r="E20" s="15" t="s">
        <v>29</v>
      </c>
      <c r="F20" s="15" t="s">
        <v>22</v>
      </c>
      <c r="G20" s="15">
        <v>123.82</v>
      </c>
      <c r="H20" s="15">
        <f t="shared" si="0"/>
        <v>26.44</v>
      </c>
      <c r="I20" s="15">
        <v>97.38</v>
      </c>
      <c r="J20" s="24">
        <f t="shared" si="2"/>
        <v>6293.13834935522</v>
      </c>
      <c r="K20" s="25">
        <f t="shared" si="1"/>
        <v>8001.81136185216</v>
      </c>
      <c r="L20" s="26">
        <v>779216.390417163</v>
      </c>
      <c r="M20" s="26"/>
      <c r="N20" s="14" t="s">
        <v>23</v>
      </c>
      <c r="O20" s="27"/>
    </row>
    <row r="21" customHeight="1" spans="1:15">
      <c r="A21" s="13">
        <v>16</v>
      </c>
      <c r="B21" s="14" t="s">
        <v>19</v>
      </c>
      <c r="C21" s="15" t="s">
        <v>40</v>
      </c>
      <c r="D21" s="15">
        <v>4</v>
      </c>
      <c r="E21" s="15" t="s">
        <v>29</v>
      </c>
      <c r="F21" s="15" t="s">
        <v>22</v>
      </c>
      <c r="G21" s="15">
        <v>123.82</v>
      </c>
      <c r="H21" s="15">
        <f t="shared" si="0"/>
        <v>26.44</v>
      </c>
      <c r="I21" s="15">
        <v>97.38</v>
      </c>
      <c r="J21" s="24">
        <f t="shared" si="2"/>
        <v>6312.89259529489</v>
      </c>
      <c r="K21" s="25">
        <f t="shared" si="1"/>
        <v>8026.92915536469</v>
      </c>
      <c r="L21" s="26">
        <v>781662.361149413</v>
      </c>
      <c r="M21" s="26"/>
      <c r="N21" s="14" t="s">
        <v>23</v>
      </c>
      <c r="O21" s="27"/>
    </row>
    <row r="22" customHeight="1" spans="1:15">
      <c r="A22" s="13">
        <v>17</v>
      </c>
      <c r="B22" s="14" t="s">
        <v>19</v>
      </c>
      <c r="C22" s="15" t="s">
        <v>41</v>
      </c>
      <c r="D22" s="15">
        <v>5</v>
      </c>
      <c r="E22" s="15" t="s">
        <v>29</v>
      </c>
      <c r="F22" s="15" t="s">
        <v>22</v>
      </c>
      <c r="G22" s="15">
        <v>123.82</v>
      </c>
      <c r="H22" s="15">
        <f t="shared" si="0"/>
        <v>26.44</v>
      </c>
      <c r="I22" s="15">
        <v>97.38</v>
      </c>
      <c r="J22" s="24">
        <f t="shared" si="2"/>
        <v>6332.64684123455</v>
      </c>
      <c r="K22" s="25">
        <f t="shared" si="1"/>
        <v>8052.0469488772</v>
      </c>
      <c r="L22" s="26">
        <v>784108.331881662</v>
      </c>
      <c r="M22" s="26"/>
      <c r="N22" s="14" t="s">
        <v>23</v>
      </c>
      <c r="O22" s="14"/>
    </row>
    <row r="23" customHeight="1" spans="1:15">
      <c r="A23" s="13">
        <v>18</v>
      </c>
      <c r="B23" s="14" t="s">
        <v>19</v>
      </c>
      <c r="C23" s="15" t="s">
        <v>42</v>
      </c>
      <c r="D23" s="15">
        <v>6</v>
      </c>
      <c r="E23" s="15" t="s">
        <v>29</v>
      </c>
      <c r="F23" s="15" t="s">
        <v>22</v>
      </c>
      <c r="G23" s="15">
        <v>123.82</v>
      </c>
      <c r="H23" s="15">
        <f t="shared" si="0"/>
        <v>26.44</v>
      </c>
      <c r="I23" s="15">
        <v>97.38</v>
      </c>
      <c r="J23" s="24">
        <f t="shared" si="2"/>
        <v>6451.17231687267</v>
      </c>
      <c r="K23" s="25">
        <f t="shared" si="1"/>
        <v>8202.7537099525</v>
      </c>
      <c r="L23" s="26">
        <v>798784.156275174</v>
      </c>
      <c r="M23" s="26"/>
      <c r="N23" s="14" t="s">
        <v>23</v>
      </c>
      <c r="O23" s="14"/>
    </row>
    <row r="24" customHeight="1" spans="1:15">
      <c r="A24" s="13">
        <v>19</v>
      </c>
      <c r="B24" s="14" t="s">
        <v>19</v>
      </c>
      <c r="C24" s="15" t="s">
        <v>43</v>
      </c>
      <c r="D24" s="15">
        <v>8</v>
      </c>
      <c r="E24" s="15" t="s">
        <v>29</v>
      </c>
      <c r="F24" s="15" t="s">
        <v>22</v>
      </c>
      <c r="G24" s="15">
        <v>123.82</v>
      </c>
      <c r="H24" s="15">
        <f t="shared" si="0"/>
        <v>26.44</v>
      </c>
      <c r="I24" s="15">
        <v>97.38</v>
      </c>
      <c r="J24" s="24">
        <f t="shared" si="2"/>
        <v>6122.74118029731</v>
      </c>
      <c r="K24" s="25">
        <f t="shared" si="1"/>
        <v>7785.14903413856</v>
      </c>
      <c r="L24" s="26">
        <v>758117.812944413</v>
      </c>
      <c r="M24" s="26"/>
      <c r="N24" s="14" t="s">
        <v>23</v>
      </c>
      <c r="O24" s="14"/>
    </row>
    <row r="25" customHeight="1" spans="1:15">
      <c r="A25" s="13">
        <v>20</v>
      </c>
      <c r="B25" s="14" t="s">
        <v>19</v>
      </c>
      <c r="C25" s="15" t="s">
        <v>44</v>
      </c>
      <c r="D25" s="15">
        <v>9</v>
      </c>
      <c r="E25" s="15" t="s">
        <v>29</v>
      </c>
      <c r="F25" s="15" t="s">
        <v>22</v>
      </c>
      <c r="G25" s="15">
        <v>123.36</v>
      </c>
      <c r="H25" s="15">
        <f t="shared" si="0"/>
        <v>26.34</v>
      </c>
      <c r="I25" s="15">
        <v>97.02</v>
      </c>
      <c r="J25" s="24">
        <f t="shared" si="2"/>
        <v>6149.55051407258</v>
      </c>
      <c r="K25" s="25">
        <f t="shared" si="1"/>
        <v>7819.09453118937</v>
      </c>
      <c r="L25" s="26">
        <v>758608.551415993</v>
      </c>
      <c r="M25" s="26"/>
      <c r="N25" s="14" t="s">
        <v>23</v>
      </c>
      <c r="O25" s="14"/>
    </row>
    <row r="26" customHeight="1" spans="1:15">
      <c r="A26" s="13">
        <v>21</v>
      </c>
      <c r="B26" s="14" t="s">
        <v>19</v>
      </c>
      <c r="C26" s="15" t="s">
        <v>45</v>
      </c>
      <c r="D26" s="15">
        <v>10</v>
      </c>
      <c r="E26" s="15" t="s">
        <v>29</v>
      </c>
      <c r="F26" s="15" t="s">
        <v>22</v>
      </c>
      <c r="G26" s="15">
        <v>124.39</v>
      </c>
      <c r="H26" s="15">
        <f t="shared" si="0"/>
        <v>26.56</v>
      </c>
      <c r="I26" s="15">
        <v>97.83</v>
      </c>
      <c r="J26" s="24">
        <f t="shared" si="2"/>
        <v>6176.35984784784</v>
      </c>
      <c r="K26" s="25">
        <f t="shared" si="1"/>
        <v>7853.1881986486</v>
      </c>
      <c r="L26" s="26">
        <v>768277.401473793</v>
      </c>
      <c r="M26" s="26"/>
      <c r="N26" s="14" t="s">
        <v>23</v>
      </c>
      <c r="O26" s="14"/>
    </row>
    <row r="27" customHeight="1" spans="1:15">
      <c r="A27" s="13">
        <v>22</v>
      </c>
      <c r="B27" s="14" t="s">
        <v>19</v>
      </c>
      <c r="C27" s="15" t="s">
        <v>46</v>
      </c>
      <c r="D27" s="15">
        <v>11</v>
      </c>
      <c r="E27" s="15" t="s">
        <v>29</v>
      </c>
      <c r="F27" s="15" t="s">
        <v>22</v>
      </c>
      <c r="G27" s="15">
        <v>124.39</v>
      </c>
      <c r="H27" s="15">
        <f t="shared" si="0"/>
        <v>26.56</v>
      </c>
      <c r="I27" s="15">
        <v>97.83</v>
      </c>
      <c r="J27" s="24">
        <f t="shared" si="2"/>
        <v>6203.16918162311</v>
      </c>
      <c r="K27" s="25">
        <f t="shared" si="1"/>
        <v>7887.27603498005</v>
      </c>
      <c r="L27" s="26">
        <v>771612.214502098</v>
      </c>
      <c r="M27" s="26"/>
      <c r="N27" s="14" t="s">
        <v>23</v>
      </c>
      <c r="O27" s="14"/>
    </row>
    <row r="28" customHeight="1" spans="1:15">
      <c r="A28" s="13">
        <v>23</v>
      </c>
      <c r="B28" s="14" t="s">
        <v>19</v>
      </c>
      <c r="C28" s="15" t="s">
        <v>47</v>
      </c>
      <c r="D28" s="15">
        <v>12</v>
      </c>
      <c r="E28" s="15" t="s">
        <v>29</v>
      </c>
      <c r="F28" s="15" t="s">
        <v>22</v>
      </c>
      <c r="G28" s="15">
        <v>124.39</v>
      </c>
      <c r="H28" s="15">
        <f t="shared" si="0"/>
        <v>26.56</v>
      </c>
      <c r="I28" s="15">
        <v>97.83</v>
      </c>
      <c r="J28" s="24">
        <f t="shared" si="2"/>
        <v>6229.97851539838</v>
      </c>
      <c r="K28" s="25">
        <f t="shared" si="1"/>
        <v>7921.3638713115</v>
      </c>
      <c r="L28" s="26">
        <v>774947.027530404</v>
      </c>
      <c r="M28" s="26"/>
      <c r="N28" s="14" t="s">
        <v>23</v>
      </c>
      <c r="O28" s="14"/>
    </row>
    <row r="29" customHeight="1" spans="1:15">
      <c r="A29" s="13">
        <v>24</v>
      </c>
      <c r="B29" s="14" t="s">
        <v>19</v>
      </c>
      <c r="C29" s="15" t="s">
        <v>48</v>
      </c>
      <c r="D29" s="15">
        <v>13</v>
      </c>
      <c r="E29" s="15" t="s">
        <v>29</v>
      </c>
      <c r="F29" s="15" t="s">
        <v>22</v>
      </c>
      <c r="G29" s="15">
        <v>124.39</v>
      </c>
      <c r="H29" s="15">
        <f t="shared" si="0"/>
        <v>26.56</v>
      </c>
      <c r="I29" s="15">
        <v>97.83</v>
      </c>
      <c r="J29" s="24">
        <f t="shared" si="2"/>
        <v>6256.78784917364</v>
      </c>
      <c r="K29" s="25">
        <f t="shared" si="1"/>
        <v>7955.45170764294</v>
      </c>
      <c r="L29" s="26">
        <v>778281.840558709</v>
      </c>
      <c r="M29" s="26"/>
      <c r="N29" s="14" t="s">
        <v>23</v>
      </c>
      <c r="O29" s="14"/>
    </row>
    <row r="30" customHeight="1" spans="1:15">
      <c r="A30" s="13">
        <v>25</v>
      </c>
      <c r="B30" s="14" t="s">
        <v>19</v>
      </c>
      <c r="C30" s="15" t="s">
        <v>49</v>
      </c>
      <c r="D30" s="15">
        <v>14</v>
      </c>
      <c r="E30" s="15" t="s">
        <v>29</v>
      </c>
      <c r="F30" s="15" t="s">
        <v>22</v>
      </c>
      <c r="G30" s="15">
        <v>124.39</v>
      </c>
      <c r="H30" s="15">
        <f t="shared" si="0"/>
        <v>26.56</v>
      </c>
      <c r="I30" s="15">
        <v>97.83</v>
      </c>
      <c r="J30" s="24">
        <f t="shared" si="2"/>
        <v>6283.59718294898</v>
      </c>
      <c r="K30" s="25">
        <f t="shared" si="1"/>
        <v>7989.53954397449</v>
      </c>
      <c r="L30" s="26">
        <v>781616.653587024</v>
      </c>
      <c r="M30" s="26"/>
      <c r="N30" s="14" t="s">
        <v>23</v>
      </c>
      <c r="O30" s="14"/>
    </row>
    <row r="31" customHeight="1" spans="1:15">
      <c r="A31" s="13">
        <v>26</v>
      </c>
      <c r="B31" s="14" t="s">
        <v>19</v>
      </c>
      <c r="C31" s="15" t="s">
        <v>50</v>
      </c>
      <c r="D31" s="15">
        <v>16</v>
      </c>
      <c r="E31" s="15" t="s">
        <v>29</v>
      </c>
      <c r="F31" s="15" t="s">
        <v>22</v>
      </c>
      <c r="G31" s="15">
        <v>124.39</v>
      </c>
      <c r="H31" s="15">
        <f t="shared" si="0"/>
        <v>26.56</v>
      </c>
      <c r="I31" s="15">
        <v>97.83</v>
      </c>
      <c r="J31" s="24">
        <f t="shared" si="2"/>
        <v>6337.21585049953</v>
      </c>
      <c r="K31" s="25">
        <f t="shared" si="1"/>
        <v>8057.71521663739</v>
      </c>
      <c r="L31" s="26">
        <v>788286.279643636</v>
      </c>
      <c r="M31" s="26"/>
      <c r="N31" s="14" t="s">
        <v>23</v>
      </c>
      <c r="O31" s="14"/>
    </row>
    <row r="32" customHeight="1" spans="1:15">
      <c r="A32" s="13">
        <v>27</v>
      </c>
      <c r="B32" s="14" t="s">
        <v>19</v>
      </c>
      <c r="C32" s="15" t="s">
        <v>51</v>
      </c>
      <c r="D32" s="15">
        <v>18</v>
      </c>
      <c r="E32" s="15" t="s">
        <v>29</v>
      </c>
      <c r="F32" s="15" t="s">
        <v>22</v>
      </c>
      <c r="G32" s="15">
        <v>124.39</v>
      </c>
      <c r="H32" s="15">
        <f t="shared" si="0"/>
        <v>26.56</v>
      </c>
      <c r="I32" s="15">
        <v>97.83</v>
      </c>
      <c r="J32" s="24">
        <f t="shared" si="2"/>
        <v>6390.83451805005</v>
      </c>
      <c r="K32" s="25">
        <f t="shared" si="1"/>
        <v>8125.89088930028</v>
      </c>
      <c r="L32" s="26">
        <v>794955.905700246</v>
      </c>
      <c r="M32" s="26"/>
      <c r="N32" s="14" t="s">
        <v>23</v>
      </c>
      <c r="O32" s="14"/>
    </row>
    <row r="33" customHeight="1" spans="1:15">
      <c r="A33" s="13">
        <v>28</v>
      </c>
      <c r="B33" s="14" t="s">
        <v>19</v>
      </c>
      <c r="C33" s="15" t="s">
        <v>52</v>
      </c>
      <c r="D33" s="15">
        <v>19</v>
      </c>
      <c r="E33" s="15" t="s">
        <v>29</v>
      </c>
      <c r="F33" s="15" t="s">
        <v>22</v>
      </c>
      <c r="G33" s="15">
        <v>124.39</v>
      </c>
      <c r="H33" s="15">
        <f t="shared" si="0"/>
        <v>26.56</v>
      </c>
      <c r="I33" s="15">
        <v>97.83</v>
      </c>
      <c r="J33" s="24">
        <f t="shared" si="2"/>
        <v>6417.6438518254</v>
      </c>
      <c r="K33" s="25">
        <f t="shared" si="1"/>
        <v>8159.97872563182</v>
      </c>
      <c r="L33" s="26">
        <v>798290.718728561</v>
      </c>
      <c r="M33" s="26"/>
      <c r="N33" s="14" t="s">
        <v>23</v>
      </c>
      <c r="O33" s="14"/>
    </row>
    <row r="34" customHeight="1" spans="1:15">
      <c r="A34" s="13">
        <v>29</v>
      </c>
      <c r="B34" s="14" t="s">
        <v>19</v>
      </c>
      <c r="C34" s="15" t="s">
        <v>53</v>
      </c>
      <c r="D34" s="15">
        <v>20</v>
      </c>
      <c r="E34" s="15" t="s">
        <v>29</v>
      </c>
      <c r="F34" s="15" t="s">
        <v>22</v>
      </c>
      <c r="G34" s="15">
        <v>124.39</v>
      </c>
      <c r="H34" s="15">
        <f t="shared" si="0"/>
        <v>26.56</v>
      </c>
      <c r="I34" s="15">
        <v>97.83</v>
      </c>
      <c r="J34" s="24">
        <f t="shared" si="2"/>
        <v>6444.45318560067</v>
      </c>
      <c r="K34" s="25">
        <f t="shared" si="1"/>
        <v>8194.06656196327</v>
      </c>
      <c r="L34" s="26">
        <v>801625.531756867</v>
      </c>
      <c r="M34" s="26"/>
      <c r="N34" s="14" t="s">
        <v>23</v>
      </c>
      <c r="O34" s="14"/>
    </row>
    <row r="35" customHeight="1" spans="1:15">
      <c r="A35" s="13">
        <v>30</v>
      </c>
      <c r="B35" s="14" t="s">
        <v>19</v>
      </c>
      <c r="C35" s="15" t="s">
        <v>54</v>
      </c>
      <c r="D35" s="15">
        <v>21</v>
      </c>
      <c r="E35" s="15" t="s">
        <v>29</v>
      </c>
      <c r="F35" s="15" t="s">
        <v>22</v>
      </c>
      <c r="G35" s="15">
        <v>124.39</v>
      </c>
      <c r="H35" s="15">
        <f t="shared" si="0"/>
        <v>26.56</v>
      </c>
      <c r="I35" s="15">
        <v>97.83</v>
      </c>
      <c r="J35" s="24">
        <f t="shared" si="2"/>
        <v>6471.26251937593</v>
      </c>
      <c r="K35" s="25">
        <f t="shared" si="1"/>
        <v>8228.15439829472</v>
      </c>
      <c r="L35" s="26">
        <v>804960.344785172</v>
      </c>
      <c r="M35" s="26"/>
      <c r="N35" s="14" t="s">
        <v>23</v>
      </c>
      <c r="O35" s="14"/>
    </row>
    <row r="36" customHeight="1" spans="1:15">
      <c r="A36" s="13">
        <v>31</v>
      </c>
      <c r="B36" s="14" t="s">
        <v>19</v>
      </c>
      <c r="C36" s="15" t="s">
        <v>55</v>
      </c>
      <c r="D36" s="15">
        <v>22</v>
      </c>
      <c r="E36" s="15" t="s">
        <v>29</v>
      </c>
      <c r="F36" s="15" t="s">
        <v>22</v>
      </c>
      <c r="G36" s="15">
        <v>124.39</v>
      </c>
      <c r="H36" s="15">
        <f t="shared" si="0"/>
        <v>26.56</v>
      </c>
      <c r="I36" s="15">
        <v>97.83</v>
      </c>
      <c r="J36" s="24">
        <f t="shared" si="2"/>
        <v>6498.07185315119</v>
      </c>
      <c r="K36" s="25">
        <f t="shared" si="1"/>
        <v>8262.24223462616</v>
      </c>
      <c r="L36" s="26">
        <v>808295.157813477</v>
      </c>
      <c r="M36" s="26"/>
      <c r="N36" s="14" t="s">
        <v>23</v>
      </c>
      <c r="O36" s="14"/>
    </row>
    <row r="37" customHeight="1" spans="1:15">
      <c r="A37" s="13">
        <v>32</v>
      </c>
      <c r="B37" s="14" t="s">
        <v>19</v>
      </c>
      <c r="C37" s="15" t="s">
        <v>56</v>
      </c>
      <c r="D37" s="15">
        <v>23</v>
      </c>
      <c r="E37" s="15" t="s">
        <v>29</v>
      </c>
      <c r="F37" s="15" t="s">
        <v>22</v>
      </c>
      <c r="G37" s="15">
        <v>124.39</v>
      </c>
      <c r="H37" s="15">
        <f t="shared" si="0"/>
        <v>26.56</v>
      </c>
      <c r="I37" s="15">
        <v>97.83</v>
      </c>
      <c r="J37" s="24">
        <f t="shared" si="2"/>
        <v>6471.26251937593</v>
      </c>
      <c r="K37" s="25">
        <f t="shared" si="1"/>
        <v>8228.15439829472</v>
      </c>
      <c r="L37" s="26">
        <v>804960.344785172</v>
      </c>
      <c r="M37" s="26"/>
      <c r="N37" s="14" t="s">
        <v>23</v>
      </c>
      <c r="O37" s="14"/>
    </row>
    <row r="38" customHeight="1" spans="1:15">
      <c r="A38" s="13">
        <v>33</v>
      </c>
      <c r="B38" s="14" t="s">
        <v>19</v>
      </c>
      <c r="C38" s="15" t="s">
        <v>57</v>
      </c>
      <c r="D38" s="15">
        <v>24</v>
      </c>
      <c r="E38" s="15" t="s">
        <v>29</v>
      </c>
      <c r="F38" s="15" t="s">
        <v>22</v>
      </c>
      <c r="G38" s="15">
        <v>124.39</v>
      </c>
      <c r="H38" s="15">
        <f t="shared" si="0"/>
        <v>26.56</v>
      </c>
      <c r="I38" s="15">
        <v>97.83</v>
      </c>
      <c r="J38" s="24">
        <f t="shared" si="2"/>
        <v>6444.45318560067</v>
      </c>
      <c r="K38" s="25">
        <f t="shared" si="1"/>
        <v>8194.06656196327</v>
      </c>
      <c r="L38" s="26">
        <v>801625.531756867</v>
      </c>
      <c r="M38" s="26"/>
      <c r="N38" s="14" t="s">
        <v>23</v>
      </c>
      <c r="O38" s="14"/>
    </row>
    <row r="39" customHeight="1" spans="1:15">
      <c r="A39" s="13">
        <v>34</v>
      </c>
      <c r="B39" s="14" t="s">
        <v>19</v>
      </c>
      <c r="C39" s="15" t="s">
        <v>58</v>
      </c>
      <c r="D39" s="15">
        <v>25</v>
      </c>
      <c r="E39" s="15" t="s">
        <v>29</v>
      </c>
      <c r="F39" s="15" t="s">
        <v>22</v>
      </c>
      <c r="G39" s="15">
        <v>124.39</v>
      </c>
      <c r="H39" s="15">
        <f t="shared" si="0"/>
        <v>26.56</v>
      </c>
      <c r="I39" s="15">
        <v>97.83</v>
      </c>
      <c r="J39" s="24">
        <f t="shared" si="2"/>
        <v>6417.6438518254</v>
      </c>
      <c r="K39" s="25">
        <f t="shared" si="1"/>
        <v>8159.97872563182</v>
      </c>
      <c r="L39" s="26">
        <v>798290.718728561</v>
      </c>
      <c r="M39" s="26"/>
      <c r="N39" s="14" t="s">
        <v>23</v>
      </c>
      <c r="O39" s="14"/>
    </row>
    <row r="40" customHeight="1" spans="1:15">
      <c r="A40" s="13">
        <v>35</v>
      </c>
      <c r="B40" s="14" t="s">
        <v>19</v>
      </c>
      <c r="C40" s="15" t="s">
        <v>59</v>
      </c>
      <c r="D40" s="15">
        <v>26</v>
      </c>
      <c r="E40" s="15" t="s">
        <v>29</v>
      </c>
      <c r="F40" s="15" t="s">
        <v>22</v>
      </c>
      <c r="G40" s="15">
        <v>124.39</v>
      </c>
      <c r="H40" s="15">
        <f t="shared" si="0"/>
        <v>26.56</v>
      </c>
      <c r="I40" s="15">
        <v>97.83</v>
      </c>
      <c r="J40" s="24">
        <f t="shared" si="2"/>
        <v>6390.83451805005</v>
      </c>
      <c r="K40" s="25">
        <f t="shared" si="1"/>
        <v>8125.89088930028</v>
      </c>
      <c r="L40" s="26">
        <v>794955.905700246</v>
      </c>
      <c r="M40" s="26"/>
      <c r="N40" s="14" t="s">
        <v>23</v>
      </c>
      <c r="O40" s="14"/>
    </row>
    <row r="41" customHeight="1" spans="1:15">
      <c r="A41" s="13">
        <v>36</v>
      </c>
      <c r="B41" s="14" t="s">
        <v>19</v>
      </c>
      <c r="C41" s="15" t="s">
        <v>60</v>
      </c>
      <c r="D41" s="15">
        <v>27</v>
      </c>
      <c r="E41" s="15" t="s">
        <v>29</v>
      </c>
      <c r="F41" s="15" t="s">
        <v>22</v>
      </c>
      <c r="G41" s="15">
        <v>124.39</v>
      </c>
      <c r="H41" s="15">
        <f t="shared" si="0"/>
        <v>26.56</v>
      </c>
      <c r="I41" s="15">
        <v>97.83</v>
      </c>
      <c r="J41" s="24">
        <f t="shared" si="2"/>
        <v>6364.02518427479</v>
      </c>
      <c r="K41" s="25">
        <f t="shared" si="1"/>
        <v>8091.80305296883</v>
      </c>
      <c r="L41" s="26">
        <v>791621.092671941</v>
      </c>
      <c r="M41" s="26"/>
      <c r="N41" s="14" t="s">
        <v>23</v>
      </c>
      <c r="O41" s="14"/>
    </row>
    <row r="42" customHeight="1" spans="1:15">
      <c r="A42" s="13">
        <v>37</v>
      </c>
      <c r="B42" s="14" t="s">
        <v>19</v>
      </c>
      <c r="C42" s="15" t="s">
        <v>61</v>
      </c>
      <c r="D42" s="15">
        <v>29</v>
      </c>
      <c r="E42" s="15" t="s">
        <v>29</v>
      </c>
      <c r="F42" s="15" t="s">
        <v>22</v>
      </c>
      <c r="G42" s="15">
        <v>124.39</v>
      </c>
      <c r="H42" s="15">
        <f t="shared" si="0"/>
        <v>26.56</v>
      </c>
      <c r="I42" s="15">
        <v>97.83</v>
      </c>
      <c r="J42" s="24">
        <f t="shared" si="2"/>
        <v>6310.40651672425</v>
      </c>
      <c r="K42" s="25">
        <f t="shared" si="1"/>
        <v>8023.62738030594</v>
      </c>
      <c r="L42" s="26">
        <v>784951.46661533</v>
      </c>
      <c r="M42" s="26"/>
      <c r="N42" s="14" t="s">
        <v>23</v>
      </c>
      <c r="O42" s="14"/>
    </row>
    <row r="43" customHeight="1" spans="1:15">
      <c r="A43" s="13">
        <v>38</v>
      </c>
      <c r="B43" s="14" t="s">
        <v>19</v>
      </c>
      <c r="C43" s="15" t="s">
        <v>62</v>
      </c>
      <c r="D43" s="15">
        <v>30</v>
      </c>
      <c r="E43" s="15" t="s">
        <v>29</v>
      </c>
      <c r="F43" s="15" t="s">
        <v>22</v>
      </c>
      <c r="G43" s="15">
        <v>124.39</v>
      </c>
      <c r="H43" s="15">
        <f t="shared" si="0"/>
        <v>26.56</v>
      </c>
      <c r="I43" s="15">
        <v>97.83</v>
      </c>
      <c r="J43" s="24">
        <f t="shared" si="2"/>
        <v>6283.59718294898</v>
      </c>
      <c r="K43" s="25">
        <f t="shared" si="1"/>
        <v>7989.53954397449</v>
      </c>
      <c r="L43" s="26">
        <v>781616.653587024</v>
      </c>
      <c r="M43" s="26"/>
      <c r="N43" s="14" t="s">
        <v>23</v>
      </c>
      <c r="O43" s="14"/>
    </row>
    <row r="44" customHeight="1" spans="1:15">
      <c r="A44" s="13">
        <v>39</v>
      </c>
      <c r="B44" s="14" t="s">
        <v>19</v>
      </c>
      <c r="C44" s="15" t="s">
        <v>63</v>
      </c>
      <c r="D44" s="15">
        <v>31</v>
      </c>
      <c r="E44" s="15" t="s">
        <v>29</v>
      </c>
      <c r="F44" s="15" t="s">
        <v>22</v>
      </c>
      <c r="G44" s="15">
        <v>131.37</v>
      </c>
      <c r="H44" s="15">
        <f t="shared" si="0"/>
        <v>28.05</v>
      </c>
      <c r="I44" s="15">
        <v>103.32</v>
      </c>
      <c r="J44" s="24">
        <f t="shared" si="2"/>
        <v>6122.74118029731</v>
      </c>
      <c r="K44" s="25">
        <f t="shared" si="1"/>
        <v>7784.98363197501</v>
      </c>
      <c r="L44" s="26">
        <v>804344.508855658</v>
      </c>
      <c r="M44" s="26"/>
      <c r="N44" s="14" t="s">
        <v>23</v>
      </c>
      <c r="O44" s="14"/>
    </row>
    <row r="45" customHeight="1" spans="1:15">
      <c r="A45" s="13">
        <v>40</v>
      </c>
      <c r="B45" s="14" t="s">
        <v>19</v>
      </c>
      <c r="C45" s="15" t="s">
        <v>64</v>
      </c>
      <c r="D45" s="15">
        <v>32</v>
      </c>
      <c r="E45" s="15" t="s">
        <v>29</v>
      </c>
      <c r="F45" s="15" t="s">
        <v>22</v>
      </c>
      <c r="G45" s="15">
        <v>117.41</v>
      </c>
      <c r="H45" s="15">
        <f t="shared" si="0"/>
        <v>25.07</v>
      </c>
      <c r="I45" s="15">
        <v>92.34</v>
      </c>
      <c r="J45" s="24">
        <f t="shared" si="2"/>
        <v>6332.10931073281</v>
      </c>
      <c r="K45" s="25">
        <f t="shared" si="1"/>
        <v>8051.25573070326</v>
      </c>
      <c r="L45" s="26">
        <v>743452.954173139</v>
      </c>
      <c r="M45" s="26"/>
      <c r="N45" s="14" t="s">
        <v>23</v>
      </c>
      <c r="O45" s="14"/>
    </row>
    <row r="46" customHeight="1" spans="1:15">
      <c r="A46" s="13">
        <v>41</v>
      </c>
      <c r="B46" s="14" t="s">
        <v>19</v>
      </c>
      <c r="C46" s="15" t="s">
        <v>65</v>
      </c>
      <c r="D46" s="15">
        <v>18</v>
      </c>
      <c r="E46" s="15" t="s">
        <v>21</v>
      </c>
      <c r="F46" s="15" t="s">
        <v>22</v>
      </c>
      <c r="G46" s="15">
        <v>88.24</v>
      </c>
      <c r="H46" s="15">
        <f t="shared" si="0"/>
        <v>19.2</v>
      </c>
      <c r="I46" s="15">
        <v>69.04</v>
      </c>
      <c r="J46" s="24">
        <f t="shared" si="2"/>
        <v>6551.69052070173</v>
      </c>
      <c r="K46" s="25">
        <f t="shared" si="1"/>
        <v>8373.71337698031</v>
      </c>
      <c r="L46" s="26">
        <v>578121.171546721</v>
      </c>
      <c r="M46" s="26"/>
      <c r="N46" s="14" t="s">
        <v>23</v>
      </c>
      <c r="O46" s="14"/>
    </row>
    <row r="47" customHeight="1" spans="1:15">
      <c r="A47" s="13">
        <v>42</v>
      </c>
      <c r="B47" s="14" t="s">
        <v>19</v>
      </c>
      <c r="C47" s="15" t="s">
        <v>66</v>
      </c>
      <c r="D47" s="15">
        <v>28</v>
      </c>
      <c r="E47" s="15" t="s">
        <v>21</v>
      </c>
      <c r="F47" s="15" t="s">
        <v>22</v>
      </c>
      <c r="G47" s="15">
        <v>88.24</v>
      </c>
      <c r="H47" s="15">
        <f t="shared" si="0"/>
        <v>19.2</v>
      </c>
      <c r="I47" s="15">
        <v>69.04</v>
      </c>
      <c r="J47" s="24">
        <f t="shared" si="2"/>
        <v>6471.26251937593</v>
      </c>
      <c r="K47" s="25">
        <f t="shared" si="1"/>
        <v>8270.91837644455</v>
      </c>
      <c r="L47" s="26">
        <v>571024.204709732</v>
      </c>
      <c r="M47" s="26"/>
      <c r="N47" s="14" t="s">
        <v>23</v>
      </c>
      <c r="O47" s="14"/>
    </row>
    <row r="48" customHeight="1" spans="1:15">
      <c r="A48" s="13">
        <v>43</v>
      </c>
      <c r="B48" s="14" t="s">
        <v>19</v>
      </c>
      <c r="C48" s="15" t="s">
        <v>67</v>
      </c>
      <c r="D48" s="15">
        <v>30</v>
      </c>
      <c r="E48" s="15" t="s">
        <v>21</v>
      </c>
      <c r="F48" s="15" t="s">
        <v>22</v>
      </c>
      <c r="G48" s="15">
        <v>88.24</v>
      </c>
      <c r="H48" s="15">
        <f t="shared" si="0"/>
        <v>19.2</v>
      </c>
      <c r="I48" s="15">
        <v>69.04</v>
      </c>
      <c r="J48" s="24">
        <f t="shared" si="2"/>
        <v>6417.6438518254</v>
      </c>
      <c r="K48" s="25">
        <f t="shared" si="1"/>
        <v>8202.38837608738</v>
      </c>
      <c r="L48" s="26">
        <v>566292.893485073</v>
      </c>
      <c r="M48" s="26"/>
      <c r="N48" s="14" t="s">
        <v>23</v>
      </c>
      <c r="O48" s="14"/>
    </row>
    <row r="49" customHeight="1" spans="1:15">
      <c r="A49" s="13">
        <v>44</v>
      </c>
      <c r="B49" s="14" t="s">
        <v>19</v>
      </c>
      <c r="C49" s="15" t="s">
        <v>68</v>
      </c>
      <c r="D49" s="15">
        <v>31</v>
      </c>
      <c r="E49" s="15" t="s">
        <v>29</v>
      </c>
      <c r="F49" s="15" t="s">
        <v>22</v>
      </c>
      <c r="G49" s="15">
        <v>91.42</v>
      </c>
      <c r="H49" s="15">
        <f t="shared" si="0"/>
        <v>19.89</v>
      </c>
      <c r="I49" s="15">
        <v>71.53</v>
      </c>
      <c r="J49" s="24">
        <f t="shared" si="2"/>
        <v>6238.91495999013</v>
      </c>
      <c r="K49" s="25">
        <f t="shared" si="1"/>
        <v>7973.73976852087</v>
      </c>
      <c r="L49" s="26">
        <v>570361.605642298</v>
      </c>
      <c r="M49" s="26"/>
      <c r="N49" s="14" t="s">
        <v>23</v>
      </c>
      <c r="O49" s="14"/>
    </row>
    <row r="50" customHeight="1" spans="1:15">
      <c r="A50" s="13">
        <v>45</v>
      </c>
      <c r="B50" s="14" t="s">
        <v>19</v>
      </c>
      <c r="C50" s="15" t="s">
        <v>69</v>
      </c>
      <c r="D50" s="15">
        <v>2</v>
      </c>
      <c r="E50" s="15" t="s">
        <v>21</v>
      </c>
      <c r="F50" s="15" t="s">
        <v>22</v>
      </c>
      <c r="G50" s="15">
        <v>88.16</v>
      </c>
      <c r="H50" s="15">
        <f t="shared" si="0"/>
        <v>19.18</v>
      </c>
      <c r="I50" s="15">
        <v>68.98</v>
      </c>
      <c r="J50" s="24">
        <f t="shared" si="2"/>
        <v>6059.29242369575</v>
      </c>
      <c r="K50" s="25">
        <f t="shared" si="1"/>
        <v>7744.08843248792</v>
      </c>
      <c r="L50" s="26">
        <v>534187.220073017</v>
      </c>
      <c r="M50" s="26"/>
      <c r="N50" s="14" t="s">
        <v>23</v>
      </c>
      <c r="O50" s="27"/>
    </row>
    <row r="51" customHeight="1" spans="1:15">
      <c r="A51" s="13">
        <v>46</v>
      </c>
      <c r="B51" s="14" t="s">
        <v>19</v>
      </c>
      <c r="C51" s="15" t="s">
        <v>70</v>
      </c>
      <c r="D51" s="15">
        <v>20</v>
      </c>
      <c r="E51" s="15" t="s">
        <v>21</v>
      </c>
      <c r="F51" s="15" t="s">
        <v>22</v>
      </c>
      <c r="G51" s="15">
        <v>88.16</v>
      </c>
      <c r="H51" s="15">
        <f t="shared" si="0"/>
        <v>19.18</v>
      </c>
      <c r="I51" s="15">
        <v>68.98</v>
      </c>
      <c r="J51" s="24">
        <f t="shared" si="2"/>
        <v>6667.86430039462</v>
      </c>
      <c r="K51" s="25">
        <f t="shared" si="1"/>
        <v>8521.87469879371</v>
      </c>
      <c r="L51" s="26">
        <v>587838.91672279</v>
      </c>
      <c r="M51" s="26"/>
      <c r="N51" s="14" t="s">
        <v>23</v>
      </c>
      <c r="O51" s="14"/>
    </row>
    <row r="52" customHeight="1" spans="1:15">
      <c r="A52" s="13">
        <v>47</v>
      </c>
      <c r="B52" s="14" t="s">
        <v>19</v>
      </c>
      <c r="C52" s="15" t="s">
        <v>71</v>
      </c>
      <c r="D52" s="15">
        <v>21</v>
      </c>
      <c r="E52" s="15" t="s">
        <v>21</v>
      </c>
      <c r="F52" s="15" t="s">
        <v>22</v>
      </c>
      <c r="G52" s="15">
        <v>88.16</v>
      </c>
      <c r="H52" s="15">
        <f t="shared" si="0"/>
        <v>19.18</v>
      </c>
      <c r="I52" s="15">
        <v>68.98</v>
      </c>
      <c r="J52" s="24">
        <f t="shared" si="2"/>
        <v>6694.6736341699</v>
      </c>
      <c r="K52" s="25">
        <f t="shared" si="1"/>
        <v>8556.13841096576</v>
      </c>
      <c r="L52" s="26">
        <v>590202.427588418</v>
      </c>
      <c r="M52" s="26"/>
      <c r="N52" s="14" t="s">
        <v>23</v>
      </c>
      <c r="O52" s="14"/>
    </row>
    <row r="53" customHeight="1" spans="1:15">
      <c r="A53" s="13">
        <v>48</v>
      </c>
      <c r="B53" s="14" t="s">
        <v>19</v>
      </c>
      <c r="C53" s="15" t="s">
        <v>72</v>
      </c>
      <c r="D53" s="15">
        <v>22</v>
      </c>
      <c r="E53" s="15" t="s">
        <v>21</v>
      </c>
      <c r="F53" s="15" t="s">
        <v>22</v>
      </c>
      <c r="G53" s="15">
        <v>88.16</v>
      </c>
      <c r="H53" s="15">
        <f t="shared" si="0"/>
        <v>19.18</v>
      </c>
      <c r="I53" s="15">
        <v>68.98</v>
      </c>
      <c r="J53" s="24">
        <f t="shared" si="2"/>
        <v>6721.48296794524</v>
      </c>
      <c r="K53" s="25">
        <f t="shared" si="1"/>
        <v>8590.40212313789</v>
      </c>
      <c r="L53" s="26">
        <v>592565.938454052</v>
      </c>
      <c r="M53" s="26"/>
      <c r="N53" s="14" t="s">
        <v>23</v>
      </c>
      <c r="O53" s="14"/>
    </row>
    <row r="54" customHeight="1" spans="1:15">
      <c r="A54" s="13">
        <v>49</v>
      </c>
      <c r="B54" s="14" t="s">
        <v>19</v>
      </c>
      <c r="C54" s="15" t="s">
        <v>73</v>
      </c>
      <c r="D54" s="15">
        <v>23</v>
      </c>
      <c r="E54" s="15" t="s">
        <v>21</v>
      </c>
      <c r="F54" s="15" t="s">
        <v>22</v>
      </c>
      <c r="G54" s="15">
        <v>88.16</v>
      </c>
      <c r="H54" s="15">
        <f t="shared" si="0"/>
        <v>19.18</v>
      </c>
      <c r="I54" s="15">
        <v>68.98</v>
      </c>
      <c r="J54" s="24">
        <f t="shared" si="2"/>
        <v>6694.6736341699</v>
      </c>
      <c r="K54" s="25">
        <f t="shared" si="1"/>
        <v>8556.13841096576</v>
      </c>
      <c r="L54" s="26">
        <v>590202.427588418</v>
      </c>
      <c r="M54" s="26"/>
      <c r="N54" s="14" t="s">
        <v>23</v>
      </c>
      <c r="O54" s="14"/>
    </row>
    <row r="55" customHeight="1" spans="1:15">
      <c r="A55" s="13">
        <v>50</v>
      </c>
      <c r="B55" s="14" t="s">
        <v>19</v>
      </c>
      <c r="C55" s="15" t="s">
        <v>74</v>
      </c>
      <c r="D55" s="15">
        <v>26</v>
      </c>
      <c r="E55" s="15" t="s">
        <v>21</v>
      </c>
      <c r="F55" s="15" t="s">
        <v>22</v>
      </c>
      <c r="G55" s="15">
        <v>88.16</v>
      </c>
      <c r="H55" s="15">
        <f t="shared" si="0"/>
        <v>19.18</v>
      </c>
      <c r="I55" s="15">
        <v>68.98</v>
      </c>
      <c r="J55" s="24">
        <f t="shared" si="2"/>
        <v>6614.24563284409</v>
      </c>
      <c r="K55" s="25">
        <f t="shared" si="1"/>
        <v>8453.34727444962</v>
      </c>
      <c r="L55" s="26">
        <v>583111.894991535</v>
      </c>
      <c r="M55" s="26"/>
      <c r="N55" s="14" t="s">
        <v>23</v>
      </c>
      <c r="O55" s="14"/>
    </row>
    <row r="56" customHeight="1" spans="1:15">
      <c r="A56" s="13">
        <v>51</v>
      </c>
      <c r="B56" s="14" t="s">
        <v>19</v>
      </c>
      <c r="C56" s="15" t="s">
        <v>75</v>
      </c>
      <c r="D56" s="15">
        <v>28</v>
      </c>
      <c r="E56" s="15" t="s">
        <v>21</v>
      </c>
      <c r="F56" s="15" t="s">
        <v>22</v>
      </c>
      <c r="G56" s="15">
        <v>88.16</v>
      </c>
      <c r="H56" s="15">
        <f t="shared" si="0"/>
        <v>19.18</v>
      </c>
      <c r="I56" s="15">
        <v>68.98</v>
      </c>
      <c r="J56" s="24">
        <f t="shared" si="2"/>
        <v>6560.62696529348</v>
      </c>
      <c r="K56" s="25">
        <f t="shared" si="1"/>
        <v>8384.81985010544</v>
      </c>
      <c r="L56" s="26">
        <v>578384.873260273</v>
      </c>
      <c r="M56" s="26"/>
      <c r="N56" s="14" t="s">
        <v>23</v>
      </c>
      <c r="O56" s="14"/>
    </row>
    <row r="57" customHeight="1" spans="1:15">
      <c r="A57" s="13">
        <v>52</v>
      </c>
      <c r="B57" s="14" t="s">
        <v>19</v>
      </c>
      <c r="C57" s="15" t="s">
        <v>76</v>
      </c>
      <c r="D57" s="15">
        <v>31</v>
      </c>
      <c r="E57" s="15" t="s">
        <v>29</v>
      </c>
      <c r="F57" s="15" t="s">
        <v>22</v>
      </c>
      <c r="G57" s="15">
        <v>91.34</v>
      </c>
      <c r="H57" s="15">
        <f t="shared" si="0"/>
        <v>19.87</v>
      </c>
      <c r="I57" s="15">
        <v>71.47</v>
      </c>
      <c r="J57" s="24">
        <f t="shared" si="2"/>
        <v>6328.27940590776</v>
      </c>
      <c r="K57" s="25">
        <f t="shared" si="1"/>
        <v>8087.65973045495</v>
      </c>
      <c r="L57" s="26">
        <v>578025.040935615</v>
      </c>
      <c r="M57" s="26"/>
      <c r="N57" s="14" t="s">
        <v>23</v>
      </c>
      <c r="O57" s="14"/>
    </row>
    <row r="58" customHeight="1" spans="1:15">
      <c r="A58" s="13">
        <v>53</v>
      </c>
      <c r="B58" s="14" t="s">
        <v>19</v>
      </c>
      <c r="C58" s="15" t="s">
        <v>77</v>
      </c>
      <c r="D58" s="15">
        <v>2</v>
      </c>
      <c r="E58" s="15" t="s">
        <v>29</v>
      </c>
      <c r="F58" s="15" t="s">
        <v>22</v>
      </c>
      <c r="G58" s="15">
        <v>123.72</v>
      </c>
      <c r="H58" s="15">
        <f t="shared" si="0"/>
        <v>26.92</v>
      </c>
      <c r="I58" s="15">
        <v>96.8</v>
      </c>
      <c r="J58" s="24">
        <f t="shared" si="2"/>
        <v>5992.95378242015</v>
      </c>
      <c r="K58" s="25">
        <f t="shared" si="1"/>
        <v>7659.58927645683</v>
      </c>
      <c r="L58" s="26">
        <v>741448.241961021</v>
      </c>
      <c r="M58" s="26"/>
      <c r="N58" s="14" t="s">
        <v>23</v>
      </c>
      <c r="O58" s="28" t="s">
        <v>78</v>
      </c>
    </row>
    <row r="59" customHeight="1" spans="1:15">
      <c r="A59" s="13">
        <v>54</v>
      </c>
      <c r="B59" s="14" t="s">
        <v>19</v>
      </c>
      <c r="C59" s="15" t="s">
        <v>79</v>
      </c>
      <c r="D59" s="15">
        <v>3</v>
      </c>
      <c r="E59" s="15" t="s">
        <v>29</v>
      </c>
      <c r="F59" s="15" t="s">
        <v>22</v>
      </c>
      <c r="G59" s="15">
        <v>123.72</v>
      </c>
      <c r="H59" s="15">
        <f t="shared" si="0"/>
        <v>26.92</v>
      </c>
      <c r="I59" s="15">
        <v>96.8</v>
      </c>
      <c r="J59" s="24">
        <f t="shared" si="2"/>
        <v>6011.38958838671</v>
      </c>
      <c r="K59" s="25">
        <f t="shared" si="1"/>
        <v>7683.15206482649</v>
      </c>
      <c r="L59" s="26">
        <v>743729.119875204</v>
      </c>
      <c r="M59" s="26"/>
      <c r="N59" s="14" t="s">
        <v>23</v>
      </c>
      <c r="O59" s="28" t="s">
        <v>78</v>
      </c>
    </row>
    <row r="60" customHeight="1" spans="1:15">
      <c r="A60" s="13">
        <v>55</v>
      </c>
      <c r="B60" s="14" t="s">
        <v>19</v>
      </c>
      <c r="C60" s="15" t="s">
        <v>80</v>
      </c>
      <c r="D60" s="15">
        <v>4</v>
      </c>
      <c r="E60" s="15" t="s">
        <v>29</v>
      </c>
      <c r="F60" s="15" t="s">
        <v>22</v>
      </c>
      <c r="G60" s="15">
        <v>123.72</v>
      </c>
      <c r="H60" s="15">
        <f t="shared" si="0"/>
        <v>26.92</v>
      </c>
      <c r="I60" s="15">
        <v>96.8</v>
      </c>
      <c r="J60" s="24">
        <f t="shared" si="2"/>
        <v>6029.82539435328</v>
      </c>
      <c r="K60" s="25">
        <f t="shared" si="1"/>
        <v>7706.71485319616</v>
      </c>
      <c r="L60" s="26">
        <v>746009.997789388</v>
      </c>
      <c r="M60" s="26"/>
      <c r="N60" s="14" t="s">
        <v>23</v>
      </c>
      <c r="O60" s="28" t="s">
        <v>78</v>
      </c>
    </row>
    <row r="61" customHeight="1" spans="1:15">
      <c r="A61" s="13">
        <v>56</v>
      </c>
      <c r="B61" s="14" t="s">
        <v>19</v>
      </c>
      <c r="C61" s="15" t="s">
        <v>81</v>
      </c>
      <c r="D61" s="15">
        <v>5</v>
      </c>
      <c r="E61" s="15" t="s">
        <v>29</v>
      </c>
      <c r="F61" s="15" t="s">
        <v>22</v>
      </c>
      <c r="G61" s="15">
        <v>123.72</v>
      </c>
      <c r="H61" s="15">
        <f t="shared" si="0"/>
        <v>26.92</v>
      </c>
      <c r="I61" s="15">
        <v>96.8</v>
      </c>
      <c r="J61" s="24">
        <f t="shared" si="2"/>
        <v>6048.26120031985</v>
      </c>
      <c r="K61" s="25">
        <f t="shared" si="1"/>
        <v>7730.27764156583</v>
      </c>
      <c r="L61" s="26">
        <v>748290.875703572</v>
      </c>
      <c r="M61" s="26"/>
      <c r="N61" s="14" t="s">
        <v>23</v>
      </c>
      <c r="O61" s="28" t="s">
        <v>78</v>
      </c>
    </row>
    <row r="62" customHeight="1" spans="1:15">
      <c r="A62" s="13">
        <v>57</v>
      </c>
      <c r="B62" s="14" t="s">
        <v>19</v>
      </c>
      <c r="C62" s="15" t="s">
        <v>82</v>
      </c>
      <c r="D62" s="15">
        <v>6</v>
      </c>
      <c r="E62" s="15" t="s">
        <v>29</v>
      </c>
      <c r="F62" s="15" t="s">
        <v>22</v>
      </c>
      <c r="G62" s="15">
        <v>123.72</v>
      </c>
      <c r="H62" s="15">
        <f t="shared" si="0"/>
        <v>26.92</v>
      </c>
      <c r="I62" s="15">
        <v>96.8</v>
      </c>
      <c r="J62" s="24">
        <f t="shared" si="2"/>
        <v>6158.87603611932</v>
      </c>
      <c r="K62" s="25">
        <f t="shared" si="1"/>
        <v>7871.65437178391</v>
      </c>
      <c r="L62" s="26">
        <v>761976.143188682</v>
      </c>
      <c r="M62" s="26"/>
      <c r="N62" s="14" t="s">
        <v>23</v>
      </c>
      <c r="O62" s="28" t="s">
        <v>78</v>
      </c>
    </row>
    <row r="63" customHeight="1" spans="1:15">
      <c r="A63" s="13">
        <v>58</v>
      </c>
      <c r="B63" s="14" t="s">
        <v>19</v>
      </c>
      <c r="C63" s="15" t="s">
        <v>83</v>
      </c>
      <c r="D63" s="15">
        <v>9</v>
      </c>
      <c r="E63" s="15" t="s">
        <v>29</v>
      </c>
      <c r="F63" s="15" t="s">
        <v>22</v>
      </c>
      <c r="G63" s="15">
        <v>123.26</v>
      </c>
      <c r="H63" s="15">
        <f t="shared" si="0"/>
        <v>26.82</v>
      </c>
      <c r="I63" s="15">
        <v>96.44</v>
      </c>
      <c r="J63" s="24">
        <f t="shared" si="2"/>
        <v>6283.08739898152</v>
      </c>
      <c r="K63" s="25">
        <f t="shared" si="1"/>
        <v>8030.41635004627</v>
      </c>
      <c r="L63" s="26">
        <v>774453.352798462</v>
      </c>
      <c r="M63" s="26"/>
      <c r="N63" s="14" t="s">
        <v>23</v>
      </c>
      <c r="O63" s="28" t="s">
        <v>84</v>
      </c>
    </row>
    <row r="64" customHeight="1" spans="1:15">
      <c r="A64" s="13">
        <v>59</v>
      </c>
      <c r="B64" s="14" t="s">
        <v>19</v>
      </c>
      <c r="C64" s="15" t="s">
        <v>85</v>
      </c>
      <c r="D64" s="15">
        <v>10</v>
      </c>
      <c r="E64" s="15" t="s">
        <v>29</v>
      </c>
      <c r="F64" s="15" t="s">
        <v>22</v>
      </c>
      <c r="G64" s="15">
        <v>123.26</v>
      </c>
      <c r="H64" s="15">
        <f t="shared" si="0"/>
        <v>26.82</v>
      </c>
      <c r="I64" s="15">
        <v>96.44</v>
      </c>
      <c r="J64" s="24">
        <f t="shared" si="2"/>
        <v>6309.89455773377</v>
      </c>
      <c r="K64" s="25">
        <f t="shared" si="1"/>
        <v>8064.67858965434</v>
      </c>
      <c r="L64" s="26">
        <v>777757.603186264</v>
      </c>
      <c r="M64" s="26"/>
      <c r="N64" s="14" t="s">
        <v>23</v>
      </c>
      <c r="O64" s="28" t="s">
        <v>84</v>
      </c>
    </row>
    <row r="65" customHeight="1" spans="1:15">
      <c r="A65" s="13">
        <v>60</v>
      </c>
      <c r="B65" s="14" t="s">
        <v>19</v>
      </c>
      <c r="C65" s="15" t="s">
        <v>86</v>
      </c>
      <c r="D65" s="15">
        <v>11</v>
      </c>
      <c r="E65" s="15" t="s">
        <v>29</v>
      </c>
      <c r="F65" s="15" t="s">
        <v>22</v>
      </c>
      <c r="G65" s="15">
        <v>123.26</v>
      </c>
      <c r="H65" s="15">
        <f t="shared" si="0"/>
        <v>26.82</v>
      </c>
      <c r="I65" s="15">
        <v>96.44</v>
      </c>
      <c r="J65" s="24">
        <f t="shared" si="2"/>
        <v>6336.70171648601</v>
      </c>
      <c r="K65" s="25">
        <f t="shared" si="1"/>
        <v>8098.9408292624</v>
      </c>
      <c r="L65" s="26">
        <v>781061.853574066</v>
      </c>
      <c r="M65" s="26"/>
      <c r="N65" s="14" t="s">
        <v>23</v>
      </c>
      <c r="O65" s="28" t="s">
        <v>84</v>
      </c>
    </row>
    <row r="66" customHeight="1" spans="1:15">
      <c r="A66" s="13">
        <v>61</v>
      </c>
      <c r="B66" s="14" t="s">
        <v>19</v>
      </c>
      <c r="C66" s="15" t="s">
        <v>87</v>
      </c>
      <c r="D66" s="15">
        <v>14</v>
      </c>
      <c r="E66" s="15" t="s">
        <v>29</v>
      </c>
      <c r="F66" s="15" t="s">
        <v>22</v>
      </c>
      <c r="G66" s="15">
        <v>123.26</v>
      </c>
      <c r="H66" s="15">
        <f t="shared" si="0"/>
        <v>26.82</v>
      </c>
      <c r="I66" s="15">
        <v>96.44</v>
      </c>
      <c r="J66" s="24">
        <f t="shared" si="2"/>
        <v>6417.12319274282</v>
      </c>
      <c r="K66" s="25">
        <f t="shared" si="1"/>
        <v>8201.72754808669</v>
      </c>
      <c r="L66" s="26">
        <v>790974.60473748</v>
      </c>
      <c r="M66" s="26"/>
      <c r="N66" s="14" t="s">
        <v>23</v>
      </c>
      <c r="O66" s="28" t="s">
        <v>84</v>
      </c>
    </row>
    <row r="67" customHeight="1" spans="1:15">
      <c r="A67" s="13">
        <v>62</v>
      </c>
      <c r="B67" s="14" t="s">
        <v>19</v>
      </c>
      <c r="C67" s="15" t="s">
        <v>88</v>
      </c>
      <c r="D67" s="15">
        <v>15</v>
      </c>
      <c r="E67" s="15" t="s">
        <v>29</v>
      </c>
      <c r="F67" s="15" t="s">
        <v>22</v>
      </c>
      <c r="G67" s="15">
        <v>123.26</v>
      </c>
      <c r="H67" s="15">
        <f t="shared" si="0"/>
        <v>26.82</v>
      </c>
      <c r="I67" s="15">
        <v>96.44</v>
      </c>
      <c r="J67" s="24">
        <f t="shared" si="2"/>
        <v>6443.93035149506</v>
      </c>
      <c r="K67" s="25">
        <f t="shared" si="1"/>
        <v>8235.98978769474</v>
      </c>
      <c r="L67" s="26">
        <v>794278.855125281</v>
      </c>
      <c r="M67" s="26"/>
      <c r="N67" s="14" t="s">
        <v>23</v>
      </c>
      <c r="O67" s="28" t="s">
        <v>84</v>
      </c>
    </row>
    <row r="68" customHeight="1" spans="1:15">
      <c r="A68" s="13">
        <v>63</v>
      </c>
      <c r="B68" s="14" t="s">
        <v>19</v>
      </c>
      <c r="C68" s="15" t="s">
        <v>89</v>
      </c>
      <c r="D68" s="15">
        <v>16</v>
      </c>
      <c r="E68" s="15" t="s">
        <v>29</v>
      </c>
      <c r="F68" s="15" t="s">
        <v>22</v>
      </c>
      <c r="G68" s="15">
        <v>123.26</v>
      </c>
      <c r="H68" s="15">
        <f t="shared" si="0"/>
        <v>26.82</v>
      </c>
      <c r="I68" s="15">
        <v>96.44</v>
      </c>
      <c r="J68" s="24">
        <f t="shared" si="2"/>
        <v>6470.73751024731</v>
      </c>
      <c r="K68" s="25">
        <f t="shared" si="1"/>
        <v>8270.25202730281</v>
      </c>
      <c r="L68" s="26">
        <v>797583.105513083</v>
      </c>
      <c r="M68" s="26"/>
      <c r="N68" s="14" t="s">
        <v>23</v>
      </c>
      <c r="O68" s="28" t="s">
        <v>84</v>
      </c>
    </row>
    <row r="69" customHeight="1" spans="1:15">
      <c r="A69" s="13">
        <v>64</v>
      </c>
      <c r="B69" s="14" t="s">
        <v>19</v>
      </c>
      <c r="C69" s="15" t="s">
        <v>90</v>
      </c>
      <c r="D69" s="15">
        <v>17</v>
      </c>
      <c r="E69" s="15" t="s">
        <v>29</v>
      </c>
      <c r="F69" s="15" t="s">
        <v>22</v>
      </c>
      <c r="G69" s="15">
        <v>123.26</v>
      </c>
      <c r="H69" s="15">
        <f t="shared" ref="H69:H99" si="3">G69-I69</f>
        <v>26.82</v>
      </c>
      <c r="I69" s="15">
        <v>96.44</v>
      </c>
      <c r="J69" s="24">
        <f t="shared" ref="J69:J100" si="4">L69/G69</f>
        <v>6497.54466899955</v>
      </c>
      <c r="K69" s="25">
        <f t="shared" ref="K69:K100" si="5">L69/I69</f>
        <v>8304.51426691087</v>
      </c>
      <c r="L69" s="26">
        <v>800887.355900884</v>
      </c>
      <c r="M69" s="26"/>
      <c r="N69" s="14" t="s">
        <v>23</v>
      </c>
      <c r="O69" s="28" t="s">
        <v>84</v>
      </c>
    </row>
    <row r="70" customHeight="1" spans="1:15">
      <c r="A70" s="13">
        <v>65</v>
      </c>
      <c r="B70" s="14" t="s">
        <v>19</v>
      </c>
      <c r="C70" s="15" t="s">
        <v>91</v>
      </c>
      <c r="D70" s="15">
        <v>18</v>
      </c>
      <c r="E70" s="15" t="s">
        <v>29</v>
      </c>
      <c r="F70" s="15" t="s">
        <v>22</v>
      </c>
      <c r="G70" s="15">
        <v>123.26</v>
      </c>
      <c r="H70" s="15">
        <f t="shared" si="3"/>
        <v>26.82</v>
      </c>
      <c r="I70" s="15">
        <v>96.44</v>
      </c>
      <c r="J70" s="24">
        <f t="shared" si="4"/>
        <v>6524.35182775179</v>
      </c>
      <c r="K70" s="25">
        <f t="shared" si="5"/>
        <v>8338.77650651893</v>
      </c>
      <c r="L70" s="26">
        <v>804191.606288686</v>
      </c>
      <c r="M70" s="26"/>
      <c r="N70" s="14" t="s">
        <v>23</v>
      </c>
      <c r="O70" s="28" t="s">
        <v>84</v>
      </c>
    </row>
    <row r="71" customHeight="1" spans="1:15">
      <c r="A71" s="13">
        <v>66</v>
      </c>
      <c r="B71" s="14" t="s">
        <v>19</v>
      </c>
      <c r="C71" s="15" t="s">
        <v>92</v>
      </c>
      <c r="D71" s="15">
        <v>20</v>
      </c>
      <c r="E71" s="15" t="s">
        <v>29</v>
      </c>
      <c r="F71" s="15" t="s">
        <v>22</v>
      </c>
      <c r="G71" s="15">
        <v>123.26</v>
      </c>
      <c r="H71" s="15">
        <f t="shared" si="3"/>
        <v>26.82</v>
      </c>
      <c r="I71" s="15">
        <v>96.44</v>
      </c>
      <c r="J71" s="24">
        <f t="shared" si="4"/>
        <v>6577.96614525636</v>
      </c>
      <c r="K71" s="25">
        <f t="shared" si="5"/>
        <v>8407.30098573516</v>
      </c>
      <c r="L71" s="26">
        <v>810800.107064299</v>
      </c>
      <c r="M71" s="26"/>
      <c r="N71" s="14" t="s">
        <v>23</v>
      </c>
      <c r="O71" s="28" t="s">
        <v>84</v>
      </c>
    </row>
    <row r="72" customHeight="1" spans="1:15">
      <c r="A72" s="13">
        <v>67</v>
      </c>
      <c r="B72" s="14" t="s">
        <v>19</v>
      </c>
      <c r="C72" s="15" t="s">
        <v>93</v>
      </c>
      <c r="D72" s="15">
        <v>21</v>
      </c>
      <c r="E72" s="15" t="s">
        <v>29</v>
      </c>
      <c r="F72" s="15" t="s">
        <v>22</v>
      </c>
      <c r="G72" s="15">
        <v>123.26</v>
      </c>
      <c r="H72" s="15">
        <f t="shared" si="3"/>
        <v>26.82</v>
      </c>
      <c r="I72" s="15">
        <v>96.44</v>
      </c>
      <c r="J72" s="24">
        <f t="shared" si="4"/>
        <v>6604.77330400861</v>
      </c>
      <c r="K72" s="25">
        <f t="shared" si="5"/>
        <v>8441.56322534323</v>
      </c>
      <c r="L72" s="26">
        <v>814104.357452101</v>
      </c>
      <c r="M72" s="26"/>
      <c r="N72" s="14" t="s">
        <v>23</v>
      </c>
      <c r="O72" s="28" t="s">
        <v>84</v>
      </c>
    </row>
    <row r="73" customHeight="1" spans="1:15">
      <c r="A73" s="13">
        <v>68</v>
      </c>
      <c r="B73" s="14" t="s">
        <v>19</v>
      </c>
      <c r="C73" s="15" t="s">
        <v>94</v>
      </c>
      <c r="D73" s="15">
        <v>24</v>
      </c>
      <c r="E73" s="15" t="s">
        <v>29</v>
      </c>
      <c r="F73" s="15" t="s">
        <v>22</v>
      </c>
      <c r="G73" s="15">
        <v>123.26</v>
      </c>
      <c r="H73" s="15">
        <f t="shared" si="3"/>
        <v>26.82</v>
      </c>
      <c r="I73" s="15">
        <v>96.44</v>
      </c>
      <c r="J73" s="24">
        <f t="shared" si="4"/>
        <v>6577.96614525636</v>
      </c>
      <c r="K73" s="25">
        <f t="shared" si="5"/>
        <v>8407.30098573516</v>
      </c>
      <c r="L73" s="26">
        <v>810800.107064299</v>
      </c>
      <c r="M73" s="26"/>
      <c r="N73" s="14" t="s">
        <v>23</v>
      </c>
      <c r="O73" s="28" t="s">
        <v>84</v>
      </c>
    </row>
    <row r="74" customHeight="1" spans="1:15">
      <c r="A74" s="13">
        <v>69</v>
      </c>
      <c r="B74" s="14" t="s">
        <v>19</v>
      </c>
      <c r="C74" s="15" t="s">
        <v>95</v>
      </c>
      <c r="D74" s="15">
        <v>27</v>
      </c>
      <c r="E74" s="15" t="s">
        <v>29</v>
      </c>
      <c r="F74" s="15" t="s">
        <v>22</v>
      </c>
      <c r="G74" s="15">
        <v>123.26</v>
      </c>
      <c r="H74" s="15">
        <f t="shared" si="3"/>
        <v>26.82</v>
      </c>
      <c r="I74" s="15">
        <v>96.44</v>
      </c>
      <c r="J74" s="24">
        <f t="shared" si="4"/>
        <v>6497.54466899955</v>
      </c>
      <c r="K74" s="25">
        <f t="shared" si="5"/>
        <v>8304.51426691087</v>
      </c>
      <c r="L74" s="26">
        <v>800887.355900884</v>
      </c>
      <c r="M74" s="26"/>
      <c r="N74" s="14" t="s">
        <v>23</v>
      </c>
      <c r="O74" s="28" t="s">
        <v>84</v>
      </c>
    </row>
    <row r="75" customHeight="1" spans="1:15">
      <c r="A75" s="13">
        <v>70</v>
      </c>
      <c r="B75" s="14" t="s">
        <v>19</v>
      </c>
      <c r="C75" s="15" t="s">
        <v>96</v>
      </c>
      <c r="D75" s="15">
        <v>28</v>
      </c>
      <c r="E75" s="15" t="s">
        <v>29</v>
      </c>
      <c r="F75" s="15" t="s">
        <v>22</v>
      </c>
      <c r="G75" s="15">
        <v>123.26</v>
      </c>
      <c r="H75" s="15">
        <f t="shared" si="3"/>
        <v>26.82</v>
      </c>
      <c r="I75" s="15">
        <v>96.44</v>
      </c>
      <c r="J75" s="24">
        <f t="shared" si="4"/>
        <v>6470.73751024731</v>
      </c>
      <c r="K75" s="25">
        <f t="shared" si="5"/>
        <v>8270.25202730281</v>
      </c>
      <c r="L75" s="26">
        <v>797583.105513083</v>
      </c>
      <c r="M75" s="26"/>
      <c r="N75" s="14" t="s">
        <v>23</v>
      </c>
      <c r="O75" s="28" t="s">
        <v>84</v>
      </c>
    </row>
    <row r="76" customHeight="1" spans="1:15">
      <c r="A76" s="13">
        <v>71</v>
      </c>
      <c r="B76" s="14" t="s">
        <v>19</v>
      </c>
      <c r="C76" s="15" t="s">
        <v>97</v>
      </c>
      <c r="D76" s="15">
        <v>30</v>
      </c>
      <c r="E76" s="15" t="s">
        <v>29</v>
      </c>
      <c r="F76" s="15" t="s">
        <v>22</v>
      </c>
      <c r="G76" s="15">
        <v>123.26</v>
      </c>
      <c r="H76" s="15">
        <f t="shared" si="3"/>
        <v>26.82</v>
      </c>
      <c r="I76" s="15">
        <v>96.44</v>
      </c>
      <c r="J76" s="24">
        <f t="shared" si="4"/>
        <v>6417.12319274282</v>
      </c>
      <c r="K76" s="25">
        <f t="shared" si="5"/>
        <v>8201.72754808669</v>
      </c>
      <c r="L76" s="26">
        <v>790974.60473748</v>
      </c>
      <c r="M76" s="26"/>
      <c r="N76" s="14" t="s">
        <v>23</v>
      </c>
      <c r="O76" s="28" t="s">
        <v>84</v>
      </c>
    </row>
    <row r="77" customHeight="1" spans="1:15">
      <c r="A77" s="13">
        <v>72</v>
      </c>
      <c r="B77" s="14" t="s">
        <v>19</v>
      </c>
      <c r="C77" s="15" t="s">
        <v>98</v>
      </c>
      <c r="D77" s="15">
        <v>31</v>
      </c>
      <c r="E77" s="15" t="s">
        <v>29</v>
      </c>
      <c r="F77" s="15" t="s">
        <v>22</v>
      </c>
      <c r="G77" s="15">
        <v>130.27</v>
      </c>
      <c r="H77" s="15">
        <f t="shared" si="3"/>
        <v>28.34</v>
      </c>
      <c r="I77" s="15">
        <v>101.93</v>
      </c>
      <c r="J77" s="24">
        <f t="shared" si="4"/>
        <v>6256.78784917364</v>
      </c>
      <c r="K77" s="25">
        <f t="shared" si="5"/>
        <v>7996.38725705729</v>
      </c>
      <c r="L77" s="26">
        <v>815071.75311185</v>
      </c>
      <c r="M77" s="26"/>
      <c r="N77" s="14" t="s">
        <v>23</v>
      </c>
      <c r="O77" s="37"/>
    </row>
    <row r="78" customHeight="1" spans="1:15">
      <c r="A78" s="13">
        <v>73</v>
      </c>
      <c r="B78" s="14" t="s">
        <v>19</v>
      </c>
      <c r="C78" s="15" t="s">
        <v>99</v>
      </c>
      <c r="D78" s="15">
        <v>32</v>
      </c>
      <c r="E78" s="15" t="s">
        <v>29</v>
      </c>
      <c r="F78" s="15" t="s">
        <v>22</v>
      </c>
      <c r="G78" s="15">
        <v>116.24</v>
      </c>
      <c r="H78" s="15">
        <f t="shared" si="3"/>
        <v>25.29</v>
      </c>
      <c r="I78" s="15">
        <v>90.95</v>
      </c>
      <c r="J78" s="24">
        <f t="shared" si="4"/>
        <v>6149.55051407257</v>
      </c>
      <c r="K78" s="25">
        <f t="shared" si="5"/>
        <v>7859.52448329627</v>
      </c>
      <c r="L78" s="26">
        <v>714823.751755796</v>
      </c>
      <c r="M78" s="26"/>
      <c r="N78" s="14" t="s">
        <v>23</v>
      </c>
      <c r="O78" s="37"/>
    </row>
    <row r="79" customHeight="1" spans="1:15">
      <c r="A79" s="13">
        <v>74</v>
      </c>
      <c r="B79" s="14" t="s">
        <v>19</v>
      </c>
      <c r="C79" s="15" t="s">
        <v>100</v>
      </c>
      <c r="D79" s="15">
        <v>2</v>
      </c>
      <c r="E79" s="15" t="s">
        <v>34</v>
      </c>
      <c r="F79" s="15" t="s">
        <v>22</v>
      </c>
      <c r="G79" s="15">
        <v>131.36</v>
      </c>
      <c r="H79" s="15">
        <f t="shared" si="3"/>
        <v>28.58</v>
      </c>
      <c r="I79" s="15">
        <v>102.78</v>
      </c>
      <c r="J79" s="24">
        <f t="shared" si="4"/>
        <v>5961.46859150674</v>
      </c>
      <c r="K79" s="25">
        <f t="shared" si="5"/>
        <v>7619.17215587006</v>
      </c>
      <c r="L79" s="26">
        <v>783098.514180325</v>
      </c>
      <c r="M79" s="26"/>
      <c r="N79" s="14" t="s">
        <v>23</v>
      </c>
      <c r="O79" s="27"/>
    </row>
    <row r="80" customHeight="1" spans="1:15">
      <c r="A80" s="13">
        <v>75</v>
      </c>
      <c r="B80" s="14" t="s">
        <v>19</v>
      </c>
      <c r="C80" s="15" t="s">
        <v>101</v>
      </c>
      <c r="D80" s="15">
        <v>3</v>
      </c>
      <c r="E80" s="15" t="s">
        <v>34</v>
      </c>
      <c r="F80" s="15" t="s">
        <v>22</v>
      </c>
      <c r="G80" s="15">
        <v>131.36</v>
      </c>
      <c r="H80" s="15">
        <f t="shared" si="3"/>
        <v>28.58</v>
      </c>
      <c r="I80" s="15">
        <v>102.78</v>
      </c>
      <c r="J80" s="24">
        <f t="shared" si="4"/>
        <v>5980.09402339271</v>
      </c>
      <c r="K80" s="25">
        <f t="shared" si="5"/>
        <v>7642.97675533048</v>
      </c>
      <c r="L80" s="26">
        <v>785545.150912867</v>
      </c>
      <c r="M80" s="26"/>
      <c r="N80" s="14" t="s">
        <v>23</v>
      </c>
      <c r="O80" s="27"/>
    </row>
    <row r="81" customHeight="1" spans="1:15">
      <c r="A81" s="13">
        <v>76</v>
      </c>
      <c r="B81" s="14" t="s">
        <v>19</v>
      </c>
      <c r="C81" s="15" t="s">
        <v>102</v>
      </c>
      <c r="D81" s="15">
        <v>4</v>
      </c>
      <c r="E81" s="15" t="s">
        <v>34</v>
      </c>
      <c r="F81" s="15" t="s">
        <v>22</v>
      </c>
      <c r="G81" s="15">
        <v>131.36</v>
      </c>
      <c r="H81" s="15">
        <f t="shared" si="3"/>
        <v>28.58</v>
      </c>
      <c r="I81" s="15">
        <v>102.78</v>
      </c>
      <c r="J81" s="24">
        <f t="shared" si="4"/>
        <v>5998.71945527869</v>
      </c>
      <c r="K81" s="25">
        <f t="shared" si="5"/>
        <v>7666.7813547909</v>
      </c>
      <c r="L81" s="26">
        <v>787991.787645409</v>
      </c>
      <c r="M81" s="26"/>
      <c r="N81" s="14" t="s">
        <v>23</v>
      </c>
      <c r="O81" s="27"/>
    </row>
    <row r="82" customHeight="1" spans="1:15">
      <c r="A82" s="13">
        <v>77</v>
      </c>
      <c r="B82" s="14" t="s">
        <v>19</v>
      </c>
      <c r="C82" s="15" t="s">
        <v>103</v>
      </c>
      <c r="D82" s="15">
        <v>5</v>
      </c>
      <c r="E82" s="15" t="s">
        <v>34</v>
      </c>
      <c r="F82" s="15" t="s">
        <v>22</v>
      </c>
      <c r="G82" s="15">
        <v>131.36</v>
      </c>
      <c r="H82" s="15">
        <f t="shared" si="3"/>
        <v>28.58</v>
      </c>
      <c r="I82" s="15">
        <v>102.78</v>
      </c>
      <c r="J82" s="24">
        <f t="shared" si="4"/>
        <v>6017.34488716466</v>
      </c>
      <c r="K82" s="25">
        <f t="shared" si="5"/>
        <v>7690.58595425131</v>
      </c>
      <c r="L82" s="26">
        <v>790438.42437795</v>
      </c>
      <c r="M82" s="26"/>
      <c r="N82" s="14" t="s">
        <v>23</v>
      </c>
      <c r="O82" s="14"/>
    </row>
    <row r="83" customHeight="1" spans="1:15">
      <c r="A83" s="13">
        <v>78</v>
      </c>
      <c r="B83" s="14" t="s">
        <v>19</v>
      </c>
      <c r="C83" s="15" t="s">
        <v>104</v>
      </c>
      <c r="D83" s="15">
        <v>14</v>
      </c>
      <c r="E83" s="15" t="s">
        <v>34</v>
      </c>
      <c r="F83" s="15" t="s">
        <v>22</v>
      </c>
      <c r="G83" s="15">
        <v>128.63</v>
      </c>
      <c r="H83" s="15">
        <f t="shared" si="3"/>
        <v>27.98</v>
      </c>
      <c r="I83" s="15">
        <v>100.65</v>
      </c>
      <c r="J83" s="24">
        <f t="shared" si="4"/>
        <v>6328.27940590775</v>
      </c>
      <c r="K83" s="25">
        <f t="shared" si="5"/>
        <v>8087.49706887147</v>
      </c>
      <c r="L83" s="26">
        <v>814006.579981914</v>
      </c>
      <c r="M83" s="26"/>
      <c r="N83" s="14" t="s">
        <v>23</v>
      </c>
      <c r="O83" s="14"/>
    </row>
    <row r="84" customHeight="1" spans="1:15">
      <c r="A84" s="13">
        <v>79</v>
      </c>
      <c r="B84" s="14" t="s">
        <v>19</v>
      </c>
      <c r="C84" s="15" t="s">
        <v>105</v>
      </c>
      <c r="D84" s="15">
        <v>18</v>
      </c>
      <c r="E84" s="15" t="s">
        <v>34</v>
      </c>
      <c r="F84" s="15" t="s">
        <v>22</v>
      </c>
      <c r="G84" s="15">
        <v>128.63</v>
      </c>
      <c r="H84" s="15">
        <f t="shared" si="3"/>
        <v>27.98</v>
      </c>
      <c r="I84" s="15">
        <v>100.65</v>
      </c>
      <c r="J84" s="24">
        <f t="shared" si="4"/>
        <v>6435.5167410089</v>
      </c>
      <c r="K84" s="25">
        <f t="shared" si="5"/>
        <v>8224.54563731719</v>
      </c>
      <c r="L84" s="26">
        <v>827800.518395975</v>
      </c>
      <c r="M84" s="26"/>
      <c r="N84" s="14" t="s">
        <v>23</v>
      </c>
      <c r="O84" s="14"/>
    </row>
    <row r="85" customHeight="1" spans="1:15">
      <c r="A85" s="13">
        <v>80</v>
      </c>
      <c r="B85" s="14" t="s">
        <v>19</v>
      </c>
      <c r="C85" s="15" t="s">
        <v>106</v>
      </c>
      <c r="D85" s="15">
        <v>23</v>
      </c>
      <c r="E85" s="15" t="s">
        <v>34</v>
      </c>
      <c r="F85" s="15" t="s">
        <v>22</v>
      </c>
      <c r="G85" s="15">
        <v>128.63</v>
      </c>
      <c r="H85" s="15">
        <f t="shared" si="3"/>
        <v>27.98</v>
      </c>
      <c r="I85" s="15">
        <v>100.65</v>
      </c>
      <c r="J85" s="24">
        <f t="shared" si="4"/>
        <v>6515.9447423347</v>
      </c>
      <c r="K85" s="25">
        <f t="shared" si="5"/>
        <v>8327.3320636514</v>
      </c>
      <c r="L85" s="26">
        <v>838145.972206513</v>
      </c>
      <c r="M85" s="26"/>
      <c r="N85" s="14" t="s">
        <v>23</v>
      </c>
      <c r="O85" s="14"/>
    </row>
    <row r="86" customHeight="1" spans="1:15">
      <c r="A86" s="13">
        <v>81</v>
      </c>
      <c r="B86" s="14" t="s">
        <v>19</v>
      </c>
      <c r="C86" s="15" t="s">
        <v>107</v>
      </c>
      <c r="D86" s="15">
        <v>24</v>
      </c>
      <c r="E86" s="15" t="s">
        <v>34</v>
      </c>
      <c r="F86" s="15" t="s">
        <v>22</v>
      </c>
      <c r="G86" s="15">
        <v>128.63</v>
      </c>
      <c r="H86" s="15">
        <f t="shared" si="3"/>
        <v>27.98</v>
      </c>
      <c r="I86" s="15">
        <v>100.65</v>
      </c>
      <c r="J86" s="24">
        <f t="shared" si="4"/>
        <v>6489.13540855943</v>
      </c>
      <c r="K86" s="25">
        <f t="shared" si="5"/>
        <v>8293.06992153999</v>
      </c>
      <c r="L86" s="26">
        <v>834697.487603</v>
      </c>
      <c r="M86" s="26"/>
      <c r="N86" s="14" t="s">
        <v>23</v>
      </c>
      <c r="O86" s="14"/>
    </row>
    <row r="87" customHeight="1" spans="1:15">
      <c r="A87" s="13">
        <v>82</v>
      </c>
      <c r="B87" s="14" t="s">
        <v>19</v>
      </c>
      <c r="C87" s="15" t="s">
        <v>108</v>
      </c>
      <c r="D87" s="15">
        <v>25</v>
      </c>
      <c r="E87" s="15" t="s">
        <v>34</v>
      </c>
      <c r="F87" s="15" t="s">
        <v>22</v>
      </c>
      <c r="G87" s="15">
        <v>128.63</v>
      </c>
      <c r="H87" s="15">
        <f t="shared" si="3"/>
        <v>27.98</v>
      </c>
      <c r="I87" s="15">
        <v>100.65</v>
      </c>
      <c r="J87" s="24">
        <f t="shared" si="4"/>
        <v>6462.32607478417</v>
      </c>
      <c r="K87" s="25">
        <f t="shared" si="5"/>
        <v>8258.80777942859</v>
      </c>
      <c r="L87" s="26">
        <v>831249.002999488</v>
      </c>
      <c r="M87" s="26"/>
      <c r="N87" s="14" t="s">
        <v>23</v>
      </c>
      <c r="O87" s="14"/>
    </row>
    <row r="88" customHeight="1" spans="1:15">
      <c r="A88" s="13">
        <v>83</v>
      </c>
      <c r="B88" s="14" t="s">
        <v>19</v>
      </c>
      <c r="C88" s="15" t="s">
        <v>109</v>
      </c>
      <c r="D88" s="15">
        <v>27</v>
      </c>
      <c r="E88" s="15" t="s">
        <v>34</v>
      </c>
      <c r="F88" s="15" t="s">
        <v>22</v>
      </c>
      <c r="G88" s="15">
        <v>128.63</v>
      </c>
      <c r="H88" s="15">
        <f t="shared" si="3"/>
        <v>27.98</v>
      </c>
      <c r="I88" s="15">
        <v>100.65</v>
      </c>
      <c r="J88" s="24">
        <f t="shared" si="4"/>
        <v>6408.70740723356</v>
      </c>
      <c r="K88" s="25">
        <f t="shared" si="5"/>
        <v>8190.28349520569</v>
      </c>
      <c r="L88" s="26">
        <v>824352.033792453</v>
      </c>
      <c r="M88" s="26"/>
      <c r="N88" s="14" t="s">
        <v>23</v>
      </c>
      <c r="O88" s="14"/>
    </row>
    <row r="89" customHeight="1" spans="1:15">
      <c r="A89" s="13">
        <v>84</v>
      </c>
      <c r="B89" s="14" t="s">
        <v>19</v>
      </c>
      <c r="C89" s="15" t="s">
        <v>110</v>
      </c>
      <c r="D89" s="15">
        <v>28</v>
      </c>
      <c r="E89" s="15" t="s">
        <v>34</v>
      </c>
      <c r="F89" s="15" t="s">
        <v>22</v>
      </c>
      <c r="G89" s="15">
        <v>128.63</v>
      </c>
      <c r="H89" s="15">
        <f t="shared" si="3"/>
        <v>27.98</v>
      </c>
      <c r="I89" s="15">
        <v>100.65</v>
      </c>
      <c r="J89" s="24">
        <f t="shared" si="4"/>
        <v>6381.89807345828</v>
      </c>
      <c r="K89" s="25">
        <f t="shared" si="5"/>
        <v>8156.02135309428</v>
      </c>
      <c r="L89" s="26">
        <v>820903.549188939</v>
      </c>
      <c r="M89" s="26"/>
      <c r="N89" s="14" t="s">
        <v>23</v>
      </c>
      <c r="O89" s="14"/>
    </row>
    <row r="90" customHeight="1" spans="1:15">
      <c r="A90" s="13">
        <v>85</v>
      </c>
      <c r="B90" s="14" t="s">
        <v>19</v>
      </c>
      <c r="C90" s="15" t="s">
        <v>111</v>
      </c>
      <c r="D90" s="15">
        <v>29</v>
      </c>
      <c r="E90" s="15" t="s">
        <v>34</v>
      </c>
      <c r="F90" s="15" t="s">
        <v>22</v>
      </c>
      <c r="G90" s="15">
        <v>128.63</v>
      </c>
      <c r="H90" s="15">
        <f t="shared" si="3"/>
        <v>27.98</v>
      </c>
      <c r="I90" s="15">
        <v>100.65</v>
      </c>
      <c r="J90" s="24">
        <f t="shared" si="4"/>
        <v>6355.08873968303</v>
      </c>
      <c r="K90" s="25">
        <f t="shared" si="5"/>
        <v>8121.75921098289</v>
      </c>
      <c r="L90" s="26">
        <v>817455.064585428</v>
      </c>
      <c r="M90" s="26"/>
      <c r="N90" s="14" t="s">
        <v>23</v>
      </c>
      <c r="O90" s="14"/>
    </row>
    <row r="91" customHeight="1" spans="1:15">
      <c r="A91" s="13">
        <v>86</v>
      </c>
      <c r="B91" s="14" t="s">
        <v>19</v>
      </c>
      <c r="C91" s="15" t="s">
        <v>112</v>
      </c>
      <c r="D91" s="15">
        <v>31</v>
      </c>
      <c r="E91" s="15" t="s">
        <v>34</v>
      </c>
      <c r="F91" s="15" t="s">
        <v>22</v>
      </c>
      <c r="G91" s="15">
        <v>132.37</v>
      </c>
      <c r="H91" s="15">
        <f t="shared" si="3"/>
        <v>28.8</v>
      </c>
      <c r="I91" s="15">
        <v>103.57</v>
      </c>
      <c r="J91" s="24">
        <f t="shared" si="4"/>
        <v>6167.42340325609</v>
      </c>
      <c r="K91" s="25">
        <f t="shared" si="5"/>
        <v>7882.41610397807</v>
      </c>
      <c r="L91" s="26">
        <v>816381.835889009</v>
      </c>
      <c r="M91" s="26"/>
      <c r="N91" s="14" t="s">
        <v>23</v>
      </c>
      <c r="O91" s="14"/>
    </row>
    <row r="92" customHeight="1" spans="1:15">
      <c r="A92" s="13">
        <v>87</v>
      </c>
      <c r="B92" s="14" t="s">
        <v>19</v>
      </c>
      <c r="C92" s="15" t="s">
        <v>113</v>
      </c>
      <c r="D92" s="15">
        <v>32</v>
      </c>
      <c r="E92" s="15" t="s">
        <v>34</v>
      </c>
      <c r="F92" s="15" t="s">
        <v>22</v>
      </c>
      <c r="G92" s="15">
        <v>124.89</v>
      </c>
      <c r="H92" s="15">
        <f t="shared" si="3"/>
        <v>27.17</v>
      </c>
      <c r="I92" s="15">
        <v>97.72</v>
      </c>
      <c r="J92" s="24">
        <f t="shared" si="4"/>
        <v>6060.18606815495</v>
      </c>
      <c r="K92" s="25">
        <f t="shared" si="5"/>
        <v>7745.15593585624</v>
      </c>
      <c r="L92" s="26">
        <v>756856.638051872</v>
      </c>
      <c r="M92" s="26"/>
      <c r="N92" s="14" t="s">
        <v>23</v>
      </c>
      <c r="O92" s="14"/>
    </row>
    <row r="93" customHeight="1" spans="1:15">
      <c r="A93" s="13">
        <v>88</v>
      </c>
      <c r="B93" s="14" t="s">
        <v>19</v>
      </c>
      <c r="C93" s="15" t="s">
        <v>114</v>
      </c>
      <c r="D93" s="15">
        <v>2</v>
      </c>
      <c r="E93" s="15" t="s">
        <v>29</v>
      </c>
      <c r="F93" s="15" t="s">
        <v>22</v>
      </c>
      <c r="G93" s="15">
        <v>113.48</v>
      </c>
      <c r="H93" s="15">
        <f t="shared" si="3"/>
        <v>24.69</v>
      </c>
      <c r="I93" s="15">
        <v>88.79</v>
      </c>
      <c r="J93" s="24">
        <f t="shared" si="4"/>
        <v>6187.02982830779</v>
      </c>
      <c r="K93" s="25">
        <f t="shared" si="5"/>
        <v>7907.4686892259</v>
      </c>
      <c r="L93" s="26">
        <v>702104.144916368</v>
      </c>
      <c r="M93" s="26"/>
      <c r="N93" s="14" t="s">
        <v>23</v>
      </c>
      <c r="O93" s="27"/>
    </row>
    <row r="94" customHeight="1" spans="1:15">
      <c r="A94" s="13">
        <v>89</v>
      </c>
      <c r="B94" s="14" t="s">
        <v>19</v>
      </c>
      <c r="C94" s="15" t="s">
        <v>115</v>
      </c>
      <c r="D94" s="15">
        <v>3</v>
      </c>
      <c r="E94" s="15" t="s">
        <v>29</v>
      </c>
      <c r="F94" s="15" t="s">
        <v>22</v>
      </c>
      <c r="G94" s="15">
        <v>113.48</v>
      </c>
      <c r="H94" s="15">
        <f t="shared" si="3"/>
        <v>24.69</v>
      </c>
      <c r="I94" s="15">
        <v>88.79</v>
      </c>
      <c r="J94" s="24">
        <f t="shared" si="4"/>
        <v>6205.46712451816</v>
      </c>
      <c r="K94" s="25">
        <f t="shared" si="5"/>
        <v>7931.03287859355</v>
      </c>
      <c r="L94" s="26">
        <v>704196.409290321</v>
      </c>
      <c r="M94" s="26"/>
      <c r="N94" s="14" t="s">
        <v>23</v>
      </c>
      <c r="O94" s="27"/>
    </row>
    <row r="95" customHeight="1" spans="1:15">
      <c r="A95" s="13">
        <v>90</v>
      </c>
      <c r="B95" s="14" t="s">
        <v>19</v>
      </c>
      <c r="C95" s="15" t="s">
        <v>116</v>
      </c>
      <c r="D95" s="15">
        <v>13</v>
      </c>
      <c r="E95" s="15" t="s">
        <v>29</v>
      </c>
      <c r="F95" s="15" t="s">
        <v>22</v>
      </c>
      <c r="G95" s="15">
        <v>113.48</v>
      </c>
      <c r="H95" s="15">
        <f t="shared" si="3"/>
        <v>24.69</v>
      </c>
      <c r="I95" s="15">
        <v>88.79</v>
      </c>
      <c r="J95" s="24">
        <f t="shared" si="4"/>
        <v>6730.41941253699</v>
      </c>
      <c r="K95" s="25">
        <f t="shared" si="5"/>
        <v>8601.95962309605</v>
      </c>
      <c r="L95" s="26">
        <v>763767.994934698</v>
      </c>
      <c r="M95" s="26"/>
      <c r="N95" s="14" t="s">
        <v>23</v>
      </c>
      <c r="O95" s="14"/>
    </row>
    <row r="96" customHeight="1" spans="1:15">
      <c r="A96" s="13">
        <v>91</v>
      </c>
      <c r="B96" s="14" t="s">
        <v>19</v>
      </c>
      <c r="C96" s="15" t="s">
        <v>117</v>
      </c>
      <c r="D96" s="15">
        <v>14</v>
      </c>
      <c r="E96" s="15" t="s">
        <v>29</v>
      </c>
      <c r="F96" s="15" t="s">
        <v>22</v>
      </c>
      <c r="G96" s="15">
        <v>113.48</v>
      </c>
      <c r="H96" s="15">
        <f t="shared" si="3"/>
        <v>24.69</v>
      </c>
      <c r="I96" s="15">
        <v>88.79</v>
      </c>
      <c r="J96" s="24">
        <f t="shared" si="4"/>
        <v>6757.22874631226</v>
      </c>
      <c r="K96" s="25">
        <f t="shared" si="5"/>
        <v>8636.22387804387</v>
      </c>
      <c r="L96" s="26">
        <v>766810.318131515</v>
      </c>
      <c r="M96" s="26"/>
      <c r="N96" s="14" t="s">
        <v>23</v>
      </c>
      <c r="O96" s="14"/>
    </row>
    <row r="97" customHeight="1" spans="1:15">
      <c r="A97" s="13">
        <v>92</v>
      </c>
      <c r="B97" s="14" t="s">
        <v>19</v>
      </c>
      <c r="C97" s="15" t="s">
        <v>118</v>
      </c>
      <c r="D97" s="15">
        <v>18</v>
      </c>
      <c r="E97" s="15" t="s">
        <v>29</v>
      </c>
      <c r="F97" s="15" t="s">
        <v>22</v>
      </c>
      <c r="G97" s="15">
        <v>113.48</v>
      </c>
      <c r="H97" s="15">
        <f t="shared" si="3"/>
        <v>24.69</v>
      </c>
      <c r="I97" s="15">
        <v>88.79</v>
      </c>
      <c r="J97" s="24">
        <f t="shared" si="4"/>
        <v>6864.46608141332</v>
      </c>
      <c r="K97" s="25">
        <f t="shared" si="5"/>
        <v>8773.28089783516</v>
      </c>
      <c r="L97" s="26">
        <v>778979.610918784</v>
      </c>
      <c r="M97" s="26"/>
      <c r="N97" s="14" t="s">
        <v>23</v>
      </c>
      <c r="O97" s="14"/>
    </row>
    <row r="98" customHeight="1" spans="1:15">
      <c r="A98" s="13">
        <v>93</v>
      </c>
      <c r="B98" s="14" t="s">
        <v>19</v>
      </c>
      <c r="C98" s="15" t="s">
        <v>119</v>
      </c>
      <c r="D98" s="15">
        <v>27</v>
      </c>
      <c r="E98" s="15" t="s">
        <v>29</v>
      </c>
      <c r="F98" s="15" t="s">
        <v>22</v>
      </c>
      <c r="G98" s="15">
        <v>113.48</v>
      </c>
      <c r="H98" s="15">
        <f t="shared" si="3"/>
        <v>24.69</v>
      </c>
      <c r="I98" s="15">
        <v>88.79</v>
      </c>
      <c r="J98" s="24">
        <f t="shared" si="4"/>
        <v>6810.8474138628</v>
      </c>
      <c r="K98" s="25">
        <f t="shared" si="5"/>
        <v>8704.75238793952</v>
      </c>
      <c r="L98" s="26">
        <v>772894.96452515</v>
      </c>
      <c r="M98" s="26"/>
      <c r="N98" s="14" t="s">
        <v>23</v>
      </c>
      <c r="O98" s="14"/>
    </row>
    <row r="99" customHeight="1" spans="1:15">
      <c r="A99" s="13">
        <v>94</v>
      </c>
      <c r="B99" s="14" t="s">
        <v>19</v>
      </c>
      <c r="C99" s="15" t="s">
        <v>120</v>
      </c>
      <c r="D99" s="15">
        <v>29</v>
      </c>
      <c r="E99" s="15" t="s">
        <v>29</v>
      </c>
      <c r="F99" s="15" t="s">
        <v>22</v>
      </c>
      <c r="G99" s="15">
        <v>113.48</v>
      </c>
      <c r="H99" s="15">
        <f t="shared" si="3"/>
        <v>24.69</v>
      </c>
      <c r="I99" s="15">
        <v>88.79</v>
      </c>
      <c r="J99" s="24">
        <f t="shared" si="4"/>
        <v>6757.22874631226</v>
      </c>
      <c r="K99" s="25">
        <f t="shared" si="5"/>
        <v>8636.22387804387</v>
      </c>
      <c r="L99" s="26">
        <v>766810.318131515</v>
      </c>
      <c r="M99" s="26"/>
      <c r="N99" s="14" t="s">
        <v>23</v>
      </c>
      <c r="O99" s="14"/>
    </row>
    <row r="100" customHeight="1" spans="1:15">
      <c r="A100" s="29" t="s">
        <v>121</v>
      </c>
      <c r="B100" s="29"/>
      <c r="C100" s="29"/>
      <c r="D100" s="29"/>
      <c r="E100" s="29"/>
      <c r="F100" s="29"/>
      <c r="G100" s="30">
        <f>SUM(G6:G99)</f>
        <v>11040.56</v>
      </c>
      <c r="H100" s="30">
        <f>SUM(H6:H99)</f>
        <v>2382.73</v>
      </c>
      <c r="I100" s="30">
        <f>SUM(I6:I99)</f>
        <v>8657.82999999999</v>
      </c>
      <c r="J100" s="38">
        <f t="shared" si="4"/>
        <v>6343.4942529476</v>
      </c>
      <c r="K100" s="38">
        <f t="shared" si="5"/>
        <v>8089.2936116005</v>
      </c>
      <c r="L100" s="38">
        <f>SUM(L6:L99)</f>
        <v>70035728.9093231</v>
      </c>
      <c r="M100" s="38"/>
      <c r="N100" s="39"/>
      <c r="O100" s="40"/>
    </row>
    <row r="101" s="2" customFormat="1" customHeight="1" spans="1:15">
      <c r="A101" s="31" t="s">
        <v>122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41"/>
      <c r="N101" s="32"/>
      <c r="O101" s="42"/>
    </row>
    <row r="102" s="3" customFormat="1" ht="68.1" customHeight="1" spans="1:15">
      <c r="A102" s="33" t="s">
        <v>123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43"/>
      <c r="N102" s="34"/>
      <c r="O102" s="34"/>
    </row>
    <row r="103" s="3" customFormat="1" ht="24.9" customHeight="1" spans="1:15">
      <c r="A103" s="35" t="s">
        <v>124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 t="s">
        <v>125</v>
      </c>
      <c r="L103" s="35"/>
      <c r="M103" s="44"/>
      <c r="N103" s="36"/>
      <c r="O103" s="36"/>
    </row>
    <row r="104" s="3" customFormat="1" ht="24.9" customHeight="1" spans="1:15">
      <c r="A104" s="35" t="s">
        <v>126</v>
      </c>
      <c r="B104" s="35"/>
      <c r="C104" s="35"/>
      <c r="D104" s="35"/>
      <c r="E104" s="35"/>
      <c r="F104" s="36"/>
      <c r="G104" s="36"/>
      <c r="H104" s="36"/>
      <c r="I104" s="36"/>
      <c r="J104" s="36"/>
      <c r="K104" s="35" t="s">
        <v>127</v>
      </c>
      <c r="L104" s="35"/>
      <c r="M104" s="44"/>
      <c r="N104" s="36"/>
      <c r="O104" s="36"/>
    </row>
    <row r="105" s="3" customFormat="1" ht="24.9" customHeight="1" spans="1:13">
      <c r="A105" s="35" t="s">
        <v>128</v>
      </c>
      <c r="B105" s="35"/>
      <c r="C105" s="35"/>
      <c r="D105" s="35"/>
      <c r="E105" s="35"/>
      <c r="M105" s="45"/>
    </row>
  </sheetData>
  <autoFilter ref="A3:O105">
    <extLst/>
  </autoFilter>
  <sortState ref="A3:O106">
    <sortCondition ref="A3:A106"/>
  </sortState>
  <mergeCells count="25">
    <mergeCell ref="A1:B1"/>
    <mergeCell ref="A2:O2"/>
    <mergeCell ref="A100:F100"/>
    <mergeCell ref="A101:O101"/>
    <mergeCell ref="A102:O102"/>
    <mergeCell ref="A103:E103"/>
    <mergeCell ref="K103:L103"/>
    <mergeCell ref="A104:E104"/>
    <mergeCell ref="K104:L104"/>
    <mergeCell ref="A105:E10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14583333333333" right="0.314583333333333" top="0.393055555555556" bottom="0.472222222222222" header="0.314583333333333" footer="0.314583333333333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3栋备案价表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yanyanya</cp:lastModifiedBy>
  <dcterms:created xsi:type="dcterms:W3CDTF">2006-09-16T00:00:00Z</dcterms:created>
  <cp:lastPrinted>2019-11-25T09:14:00Z</cp:lastPrinted>
  <dcterms:modified xsi:type="dcterms:W3CDTF">2023-12-06T02:24:32Z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110145974BBC43FA88E3E71CDAB8E5E7</vt:lpwstr>
  </property>
</Properties>
</file>