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2号楼" sheetId="1" r:id="rId1"/>
  </sheets>
  <definedNames>
    <definedName name="_xlnm.Print_Titles" localSheetId="0">'2号楼'!$1:$5</definedName>
  </definedNames>
  <calcPr fullCalcOnLoad="1"/>
</workbook>
</file>

<file path=xl/sharedStrings.xml><?xml version="1.0" encoding="utf-8"?>
<sst xmlns="http://schemas.openxmlformats.org/spreadsheetml/2006/main" count="194" uniqueCount="31">
  <si>
    <t>附件2</t>
  </si>
  <si>
    <t>清远市新建商品住房销售价格备案表</t>
  </si>
  <si>
    <t>房地产开发企业名称或中介服务机构名称：清远市朝南房地产开发有限公司</t>
  </si>
  <si>
    <t>项目(楼盘)名称：朝南维港天悦2号楼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</si>
  <si>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</si>
  <si>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</si>
  <si>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</si>
  <si>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</si>
  <si>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</si>
  <si>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</si>
  <si>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</si>
  <si>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</si>
  <si>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</si>
  <si>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</si>
  <si>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</si>
  <si>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</si>
  <si>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</si>
  <si>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</si>
  <si>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</si>
  <si>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4房2厅2卫2阳</t>
  </si>
  <si>
    <t>待售</t>
  </si>
  <si>
    <t>3房2厅1卫1阳</t>
  </si>
  <si>
    <t>4房2厅3卫2阳</t>
  </si>
  <si>
    <t>3房2厅2卫1阳</t>
  </si>
  <si>
    <t>本楼栋总面积/均价</t>
  </si>
  <si>
    <t xml:space="preserve">   本栋销售住宅共84套，销售住宅总建筑面积：12414.77㎡，套内面积：10468.2㎡，分摊面积1946.57㎡，原销售均价：11434元/㎡（建筑面积），13560元/㎡（套内建筑面积）。调整后销售均价11046元/㎡（建筑面积），13101元/㎡（套内建筑面积）。</t>
  </si>
  <si>
    <t>注：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</si>
  <si>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</si>
  <si>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</si>
  <si>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价格举报投诉电话：12345</t>
  </si>
  <si>
    <t>企业投诉电话：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</si>
</sst>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Alignment="0" applyProtection="0"/>
    <xf numFmtId="44" fontId="0" fillId="0" borderId="0" applyFont="0" applyAlignment="0" applyProtection="0"/>
    <xf numFmtId="9" fontId="0" fillId="0" borderId="0" applyFont="0" applyAlignment="0" applyProtection="0"/>
    <xf numFmtId="41" fontId="0" fillId="0" borderId="0" applyFont="0" applyAlignment="0" applyProtection="0"/>
    <xf numFmtId="42" fontId="0" fillId="0" borderId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view="pageBreakPreview" zoomScaleSheetLayoutView="100" workbookViewId="0" topLeftCell="A75">
      <selection activeCell="O81" sqref="O81:O89"/>
    </sheetView>
  </sheetViews>
  <sheetFormatPr defaultColWidth="9.00390625" defaultRowHeight="14.25"/>
  <cols>
    <col min="1" max="1" width="3.875" style="2" customWidth="1"/>
    <col min="2" max="2" width="7.00390625" style="2" customWidth="1"/>
    <col min="3" max="3" width="6.25390625" style="2" customWidth="1"/>
    <col min="4" max="4" width="5.25390625" style="2" customWidth="1"/>
    <col min="5" max="5" width="12.75390625" style="2" customWidth="1"/>
    <col min="6" max="6" width="5.125" style="2" customWidth="1"/>
    <col min="7" max="7" width="9.50390625" style="2" customWidth="1"/>
    <col min="8" max="8" width="9.00390625" style="2" customWidth="1"/>
    <col min="9" max="9" width="12.25390625" style="2" customWidth="1"/>
    <col min="10" max="10" width="10.625" style="3" customWidth="1"/>
    <col min="11" max="12" width="11.125" style="2" customWidth="1"/>
    <col min="13" max="13" width="11.25390625" style="2" customWidth="1"/>
    <col min="14" max="14" width="7.125" style="2" customWidth="1"/>
    <col min="15" max="17" width="8.875" style="2" customWidth="1"/>
    <col min="18" max="255" width="9.00390625" style="2" customWidth="1"/>
  </cols>
  <sheetData>
    <row r="1" spans="1:2" ht="12" customHeight="1">
      <c r="A1" s="4" t="s">
        <v>0</v>
      </c>
      <c r="B1" s="4"/>
    </row>
    <row r="2" spans="1:17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17"/>
      <c r="K2" s="5"/>
      <c r="L2" s="5"/>
      <c r="M2" s="5"/>
      <c r="N2" s="5"/>
      <c r="O2" s="5"/>
      <c r="P2" s="18"/>
      <c r="Q2" s="18"/>
    </row>
    <row r="3" spans="1:17" ht="21" customHeight="1">
      <c r="A3" s="6" t="s">
        <v>2</v>
      </c>
      <c r="B3" s="7"/>
      <c r="C3" s="7"/>
      <c r="D3" s="7"/>
      <c r="E3" s="7"/>
      <c r="F3" s="7"/>
      <c r="G3" s="8"/>
      <c r="H3" s="8"/>
      <c r="K3" s="19" t="s">
        <v>3</v>
      </c>
      <c r="M3" s="8"/>
      <c r="N3" s="20"/>
      <c r="O3" s="20"/>
      <c r="P3" s="20"/>
      <c r="Q3" s="20"/>
    </row>
    <row r="4" spans="1:17" ht="27.7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1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9" t="s">
        <v>18</v>
      </c>
      <c r="P4" s="22"/>
      <c r="Q4" s="22"/>
    </row>
    <row r="5" spans="1:17" ht="9.75" customHeight="1">
      <c r="A5" s="9"/>
      <c r="B5" s="10"/>
      <c r="C5" s="10"/>
      <c r="D5" s="10"/>
      <c r="E5" s="10"/>
      <c r="F5" s="10"/>
      <c r="G5" s="10"/>
      <c r="H5" s="10"/>
      <c r="I5" s="10"/>
      <c r="J5" s="21"/>
      <c r="K5" s="10"/>
      <c r="L5" s="10"/>
      <c r="M5" s="10"/>
      <c r="N5" s="10"/>
      <c r="O5" s="9"/>
      <c r="P5" s="22"/>
      <c r="Q5" s="22"/>
    </row>
    <row r="6" spans="1:17" ht="14.25" customHeight="1">
      <c r="A6" s="11">
        <v>1</v>
      </c>
      <c r="B6" s="12">
        <v>2</v>
      </c>
      <c r="C6" s="12">
        <v>301</v>
      </c>
      <c r="D6" s="12">
        <v>3</v>
      </c>
      <c r="E6" s="13" t="s">
        <v>19</v>
      </c>
      <c r="F6" s="12">
        <v>3</v>
      </c>
      <c r="G6" s="14">
        <v>142.49</v>
      </c>
      <c r="H6" s="14">
        <v>22.340000000000003</v>
      </c>
      <c r="I6" s="14">
        <v>120.15</v>
      </c>
      <c r="J6" s="23">
        <f aca="true" t="shared" si="0" ref="J6:J13">L6/G6</f>
        <v>8803.107261913116</v>
      </c>
      <c r="K6" s="23">
        <f aca="true" t="shared" si="1" ref="K6:K13">L6/I6</f>
        <v>10439.906398252184</v>
      </c>
      <c r="L6" s="23">
        <v>1254354.75375</v>
      </c>
      <c r="M6" s="10"/>
      <c r="N6" s="12" t="s">
        <v>20</v>
      </c>
      <c r="O6" s="24"/>
      <c r="P6" s="25"/>
      <c r="Q6" s="25"/>
    </row>
    <row r="7" spans="1:17" ht="14.25" customHeight="1">
      <c r="A7" s="11">
        <v>2</v>
      </c>
      <c r="B7" s="12">
        <v>2</v>
      </c>
      <c r="C7" s="12">
        <v>401</v>
      </c>
      <c r="D7" s="12">
        <v>4</v>
      </c>
      <c r="E7" s="13" t="s">
        <v>19</v>
      </c>
      <c r="F7" s="12">
        <v>3</v>
      </c>
      <c r="G7" s="14">
        <v>142.49</v>
      </c>
      <c r="H7" s="14">
        <v>22.340000000000003</v>
      </c>
      <c r="I7" s="14">
        <v>120.15</v>
      </c>
      <c r="J7" s="23">
        <f t="shared" si="0"/>
        <v>8803.107261913116</v>
      </c>
      <c r="K7" s="23">
        <f t="shared" si="1"/>
        <v>10439.906398252184</v>
      </c>
      <c r="L7" s="23">
        <v>1254354.75375</v>
      </c>
      <c r="M7" s="10"/>
      <c r="N7" s="12" t="s">
        <v>20</v>
      </c>
      <c r="O7" s="24"/>
      <c r="P7" s="25"/>
      <c r="Q7" s="25"/>
    </row>
    <row r="8" spans="1:17" ht="14.25" customHeight="1">
      <c r="A8" s="11">
        <v>3</v>
      </c>
      <c r="B8" s="12">
        <v>2</v>
      </c>
      <c r="C8" s="15">
        <v>601</v>
      </c>
      <c r="D8" s="12">
        <v>6</v>
      </c>
      <c r="E8" s="13" t="s">
        <v>19</v>
      </c>
      <c r="F8" s="12">
        <v>3</v>
      </c>
      <c r="G8" s="14">
        <v>142.49</v>
      </c>
      <c r="H8" s="14">
        <v>22.340000000000003</v>
      </c>
      <c r="I8" s="14">
        <v>120.15</v>
      </c>
      <c r="J8" s="23">
        <f t="shared" si="0"/>
        <v>8351.463260579689</v>
      </c>
      <c r="K8" s="23">
        <f t="shared" si="1"/>
        <v>9904.28630878069</v>
      </c>
      <c r="L8" s="23">
        <v>1190000</v>
      </c>
      <c r="M8" s="10"/>
      <c r="N8" s="12" t="s">
        <v>20</v>
      </c>
      <c r="O8" s="24"/>
      <c r="P8" s="25"/>
      <c r="Q8" s="25"/>
    </row>
    <row r="9" spans="1:17" ht="14.25" customHeight="1">
      <c r="A9" s="11">
        <v>4</v>
      </c>
      <c r="B9" s="12">
        <v>2</v>
      </c>
      <c r="C9" s="12">
        <v>701</v>
      </c>
      <c r="D9" s="12">
        <v>7</v>
      </c>
      <c r="E9" s="13" t="s">
        <v>19</v>
      </c>
      <c r="F9" s="12">
        <v>3</v>
      </c>
      <c r="G9" s="14">
        <v>142.49</v>
      </c>
      <c r="H9" s="14">
        <v>22.340000000000003</v>
      </c>
      <c r="I9" s="14">
        <v>120.15</v>
      </c>
      <c r="J9" s="23">
        <f t="shared" si="0"/>
        <v>9869.359086602566</v>
      </c>
      <c r="K9" s="23">
        <f t="shared" si="1"/>
        <v>11704.410955056177</v>
      </c>
      <c r="L9" s="23">
        <v>1406284.9762499998</v>
      </c>
      <c r="M9" s="10"/>
      <c r="N9" s="12" t="s">
        <v>20</v>
      </c>
      <c r="O9" s="24"/>
      <c r="P9" s="25"/>
      <c r="Q9" s="25"/>
    </row>
    <row r="10" spans="1:17" ht="14.25" customHeight="1">
      <c r="A10" s="11">
        <v>5</v>
      </c>
      <c r="B10" s="12">
        <v>2</v>
      </c>
      <c r="C10" s="12">
        <v>801</v>
      </c>
      <c r="D10" s="12">
        <v>8</v>
      </c>
      <c r="E10" s="13" t="s">
        <v>19</v>
      </c>
      <c r="F10" s="12">
        <v>3</v>
      </c>
      <c r="G10" s="14">
        <v>142.49</v>
      </c>
      <c r="H10" s="14">
        <v>22.340000000000003</v>
      </c>
      <c r="I10" s="14">
        <v>120.15</v>
      </c>
      <c r="J10" s="23">
        <f t="shared" si="0"/>
        <v>9869.359086602566</v>
      </c>
      <c r="K10" s="23">
        <f t="shared" si="1"/>
        <v>11704.410955056177</v>
      </c>
      <c r="L10" s="23">
        <v>1406284.9762499998</v>
      </c>
      <c r="M10" s="10"/>
      <c r="N10" s="12" t="s">
        <v>20</v>
      </c>
      <c r="O10" s="24"/>
      <c r="P10" s="25"/>
      <c r="Q10" s="25"/>
    </row>
    <row r="11" spans="1:17" ht="14.25" customHeight="1">
      <c r="A11" s="11">
        <v>6</v>
      </c>
      <c r="B11" s="12">
        <v>2</v>
      </c>
      <c r="C11" s="15">
        <v>901</v>
      </c>
      <c r="D11" s="12">
        <v>9</v>
      </c>
      <c r="E11" s="13" t="s">
        <v>19</v>
      </c>
      <c r="F11" s="12">
        <v>3</v>
      </c>
      <c r="G11" s="14">
        <v>142.49</v>
      </c>
      <c r="H11" s="14">
        <v>22.340000000000003</v>
      </c>
      <c r="I11" s="14">
        <v>120.15</v>
      </c>
      <c r="J11" s="23">
        <f t="shared" si="0"/>
        <v>9474.34907712822</v>
      </c>
      <c r="K11" s="23">
        <f t="shared" si="1"/>
        <v>11235.955056179775</v>
      </c>
      <c r="L11" s="23">
        <v>1350000</v>
      </c>
      <c r="M11" s="10"/>
      <c r="N11" s="12" t="s">
        <v>20</v>
      </c>
      <c r="O11" s="24"/>
      <c r="P11" s="25"/>
      <c r="Q11" s="25"/>
    </row>
    <row r="12" spans="1:17" ht="14.25" customHeight="1">
      <c r="A12" s="11">
        <v>7</v>
      </c>
      <c r="B12" s="12">
        <v>2</v>
      </c>
      <c r="C12" s="12">
        <v>1701</v>
      </c>
      <c r="D12" s="12">
        <v>17</v>
      </c>
      <c r="E12" s="13" t="s">
        <v>19</v>
      </c>
      <c r="F12" s="12">
        <v>3</v>
      </c>
      <c r="G12" s="14">
        <v>142.49</v>
      </c>
      <c r="H12" s="14">
        <v>22.340000000000003</v>
      </c>
      <c r="I12" s="14">
        <v>120.15</v>
      </c>
      <c r="J12" s="23">
        <f t="shared" si="0"/>
        <v>12347.151466769596</v>
      </c>
      <c r="K12" s="23">
        <f t="shared" si="1"/>
        <v>14642.909800249685</v>
      </c>
      <c r="L12" s="23">
        <v>1759345.6124999998</v>
      </c>
      <c r="M12" s="10"/>
      <c r="N12" s="12" t="s">
        <v>20</v>
      </c>
      <c r="O12" s="24"/>
      <c r="P12" s="25"/>
      <c r="Q12" s="25"/>
    </row>
    <row r="13" spans="1:17" ht="14.25" customHeight="1">
      <c r="A13" s="11">
        <v>8</v>
      </c>
      <c r="B13" s="12">
        <v>2</v>
      </c>
      <c r="C13" s="12">
        <v>1801</v>
      </c>
      <c r="D13" s="12">
        <v>18</v>
      </c>
      <c r="E13" s="13" t="s">
        <v>19</v>
      </c>
      <c r="F13" s="12">
        <v>3</v>
      </c>
      <c r="G13" s="14">
        <v>142.49</v>
      </c>
      <c r="H13" s="14">
        <v>22.340000000000003</v>
      </c>
      <c r="I13" s="14">
        <v>120.15</v>
      </c>
      <c r="J13" s="23">
        <f t="shared" si="0"/>
        <v>12347.151466769596</v>
      </c>
      <c r="K13" s="23">
        <f t="shared" si="1"/>
        <v>14642.909800249685</v>
      </c>
      <c r="L13" s="23">
        <v>1759345.6124999998</v>
      </c>
      <c r="M13" s="10"/>
      <c r="N13" s="12" t="s">
        <v>20</v>
      </c>
      <c r="O13" s="24"/>
      <c r="P13" s="25"/>
      <c r="Q13" s="25"/>
    </row>
    <row r="14" spans="1:17" ht="14.25" customHeight="1">
      <c r="A14" s="11">
        <v>9</v>
      </c>
      <c r="B14" s="12">
        <v>2</v>
      </c>
      <c r="C14" s="12">
        <v>2101</v>
      </c>
      <c r="D14" s="12">
        <v>21</v>
      </c>
      <c r="E14" s="13" t="s">
        <v>19</v>
      </c>
      <c r="F14" s="12">
        <v>3</v>
      </c>
      <c r="G14" s="14">
        <v>142.49</v>
      </c>
      <c r="H14" s="14">
        <v>22.340000000000003</v>
      </c>
      <c r="I14" s="14">
        <v>120.15</v>
      </c>
      <c r="J14" s="23">
        <f aca="true" t="shared" si="2" ref="J14:J47">L14/G14</f>
        <v>12834.6306758369</v>
      </c>
      <c r="K14" s="23">
        <f aca="true" t="shared" si="3" ref="K14:K47">L14/I14</f>
        <v>15221.028089887639</v>
      </c>
      <c r="L14" s="23">
        <v>1828806.525</v>
      </c>
      <c r="M14" s="10"/>
      <c r="N14" s="12" t="s">
        <v>20</v>
      </c>
      <c r="O14" s="24"/>
      <c r="P14" s="25"/>
      <c r="Q14" s="25"/>
    </row>
    <row r="15" spans="1:17" ht="14.25" customHeight="1">
      <c r="A15" s="11">
        <v>10</v>
      </c>
      <c r="B15" s="12">
        <v>2</v>
      </c>
      <c r="C15" s="12">
        <v>2201</v>
      </c>
      <c r="D15" s="12">
        <v>22</v>
      </c>
      <c r="E15" s="13" t="s">
        <v>19</v>
      </c>
      <c r="F15" s="12">
        <v>3</v>
      </c>
      <c r="G15" s="14">
        <v>142.49</v>
      </c>
      <c r="H15" s="14">
        <v>22.340000000000003</v>
      </c>
      <c r="I15" s="14">
        <v>120.15</v>
      </c>
      <c r="J15" s="23">
        <f t="shared" si="2"/>
        <v>12997.133079514351</v>
      </c>
      <c r="K15" s="23">
        <f t="shared" si="3"/>
        <v>15413.745255930085</v>
      </c>
      <c r="L15" s="23">
        <v>1851961.4925</v>
      </c>
      <c r="M15" s="10"/>
      <c r="N15" s="12" t="s">
        <v>20</v>
      </c>
      <c r="O15" s="24"/>
      <c r="P15" s="25"/>
      <c r="Q15" s="25"/>
    </row>
    <row r="16" spans="1:17" ht="14.25" customHeight="1">
      <c r="A16" s="11">
        <v>11</v>
      </c>
      <c r="B16" s="12">
        <v>2</v>
      </c>
      <c r="C16" s="12">
        <v>2301</v>
      </c>
      <c r="D16" s="12">
        <v>23</v>
      </c>
      <c r="E16" s="13" t="s">
        <v>19</v>
      </c>
      <c r="F16" s="12">
        <v>3</v>
      </c>
      <c r="G16" s="14">
        <v>142.49</v>
      </c>
      <c r="H16" s="14">
        <v>22.340000000000003</v>
      </c>
      <c r="I16" s="14">
        <v>120.15</v>
      </c>
      <c r="J16" s="23">
        <f t="shared" si="2"/>
        <v>13159.621482209275</v>
      </c>
      <c r="K16" s="23">
        <f t="shared" si="3"/>
        <v>15606.445817727837</v>
      </c>
      <c r="L16" s="23">
        <v>1875114.4649999999</v>
      </c>
      <c r="M16" s="10"/>
      <c r="N16" s="12" t="s">
        <v>20</v>
      </c>
      <c r="O16" s="24"/>
      <c r="P16" s="25"/>
      <c r="Q16" s="25"/>
    </row>
    <row r="17" spans="1:17" ht="14.25" customHeight="1">
      <c r="A17" s="11">
        <v>12</v>
      </c>
      <c r="B17" s="12">
        <v>2</v>
      </c>
      <c r="C17" s="12">
        <v>2401</v>
      </c>
      <c r="D17" s="12">
        <v>24</v>
      </c>
      <c r="E17" s="13" t="s">
        <v>19</v>
      </c>
      <c r="F17" s="12">
        <v>3</v>
      </c>
      <c r="G17" s="14">
        <v>142.49</v>
      </c>
      <c r="H17" s="14">
        <v>22.340000000000003</v>
      </c>
      <c r="I17" s="14">
        <v>120.15</v>
      </c>
      <c r="J17" s="23">
        <f t="shared" si="2"/>
        <v>13322.116885395466</v>
      </c>
      <c r="K17" s="23">
        <f t="shared" si="3"/>
        <v>15799.15468164794</v>
      </c>
      <c r="L17" s="23">
        <v>1898268.435</v>
      </c>
      <c r="M17" s="10"/>
      <c r="N17" s="12" t="s">
        <v>20</v>
      </c>
      <c r="O17" s="24"/>
      <c r="P17" s="25"/>
      <c r="Q17" s="25"/>
    </row>
    <row r="18" spans="1:17" ht="14.25" customHeight="1">
      <c r="A18" s="11">
        <v>13</v>
      </c>
      <c r="B18" s="12">
        <v>2</v>
      </c>
      <c r="C18" s="12">
        <v>2501</v>
      </c>
      <c r="D18" s="12">
        <v>25</v>
      </c>
      <c r="E18" s="13" t="s">
        <v>19</v>
      </c>
      <c r="F18" s="12">
        <v>3</v>
      </c>
      <c r="G18" s="14">
        <v>142.49</v>
      </c>
      <c r="H18" s="14">
        <v>22.340000000000003</v>
      </c>
      <c r="I18" s="14">
        <v>120.15</v>
      </c>
      <c r="J18" s="23">
        <f t="shared" si="2"/>
        <v>13484.612288581653</v>
      </c>
      <c r="K18" s="23">
        <f t="shared" si="3"/>
        <v>15991.863545568038</v>
      </c>
      <c r="L18" s="23">
        <v>1921422.4049999998</v>
      </c>
      <c r="M18" s="10"/>
      <c r="N18" s="12" t="s">
        <v>20</v>
      </c>
      <c r="O18" s="24"/>
      <c r="P18" s="25"/>
      <c r="Q18" s="25"/>
    </row>
    <row r="19" spans="1:17" ht="14.25" customHeight="1">
      <c r="A19" s="11">
        <v>14</v>
      </c>
      <c r="B19" s="12">
        <v>2</v>
      </c>
      <c r="C19" s="12">
        <v>2601</v>
      </c>
      <c r="D19" s="12">
        <v>26</v>
      </c>
      <c r="E19" s="13" t="s">
        <v>19</v>
      </c>
      <c r="F19" s="12">
        <v>3</v>
      </c>
      <c r="G19" s="14">
        <v>142.49</v>
      </c>
      <c r="H19" s="14">
        <v>22.340000000000003</v>
      </c>
      <c r="I19" s="14">
        <v>120.15</v>
      </c>
      <c r="J19" s="23">
        <f t="shared" si="2"/>
        <v>13647.100691276579</v>
      </c>
      <c r="K19" s="23">
        <f t="shared" si="3"/>
        <v>16184.564107365792</v>
      </c>
      <c r="L19" s="23">
        <v>1944575.3775</v>
      </c>
      <c r="M19" s="10"/>
      <c r="N19" s="12" t="s">
        <v>20</v>
      </c>
      <c r="O19" s="24"/>
      <c r="P19" s="25"/>
      <c r="Q19" s="25"/>
    </row>
    <row r="20" spans="1:17" ht="14.25" customHeight="1">
      <c r="A20" s="11">
        <v>15</v>
      </c>
      <c r="B20" s="12">
        <v>2</v>
      </c>
      <c r="C20" s="12">
        <v>2701</v>
      </c>
      <c r="D20" s="12">
        <v>27</v>
      </c>
      <c r="E20" s="13" t="s">
        <v>19</v>
      </c>
      <c r="F20" s="12">
        <v>3</v>
      </c>
      <c r="G20" s="14">
        <v>142.49</v>
      </c>
      <c r="H20" s="14">
        <v>22.340000000000003</v>
      </c>
      <c r="I20" s="14">
        <v>120.15</v>
      </c>
      <c r="J20" s="23">
        <f t="shared" si="2"/>
        <v>13809.596094462768</v>
      </c>
      <c r="K20" s="23">
        <f t="shared" si="3"/>
        <v>16377.27297128589</v>
      </c>
      <c r="L20" s="23">
        <v>1967729.3475</v>
      </c>
      <c r="M20" s="10"/>
      <c r="N20" s="12" t="s">
        <v>20</v>
      </c>
      <c r="O20" s="24"/>
      <c r="P20" s="25"/>
      <c r="Q20" s="25"/>
    </row>
    <row r="21" spans="1:17" ht="14.25" customHeight="1">
      <c r="A21" s="11">
        <v>16</v>
      </c>
      <c r="B21" s="12">
        <v>2</v>
      </c>
      <c r="C21" s="12">
        <v>2801</v>
      </c>
      <c r="D21" s="12">
        <v>28</v>
      </c>
      <c r="E21" s="13" t="s">
        <v>19</v>
      </c>
      <c r="F21" s="12">
        <v>3</v>
      </c>
      <c r="G21" s="14">
        <v>142.49</v>
      </c>
      <c r="H21" s="14">
        <v>22.340000000000003</v>
      </c>
      <c r="I21" s="14">
        <v>120.15</v>
      </c>
      <c r="J21" s="23">
        <f t="shared" si="2"/>
        <v>13972.091497648957</v>
      </c>
      <c r="K21" s="23">
        <f t="shared" si="3"/>
        <v>16569.981835205992</v>
      </c>
      <c r="L21" s="23">
        <v>1990883.3175</v>
      </c>
      <c r="M21" s="10"/>
      <c r="N21" s="12" t="s">
        <v>20</v>
      </c>
      <c r="O21" s="24"/>
      <c r="P21" s="25"/>
      <c r="Q21" s="25"/>
    </row>
    <row r="22" spans="1:17" ht="14.25" customHeight="1">
      <c r="A22" s="11">
        <v>17</v>
      </c>
      <c r="B22" s="12">
        <v>2</v>
      </c>
      <c r="C22" s="12">
        <v>2901</v>
      </c>
      <c r="D22" s="12">
        <v>29</v>
      </c>
      <c r="E22" s="13" t="s">
        <v>19</v>
      </c>
      <c r="F22" s="12">
        <v>3</v>
      </c>
      <c r="G22" s="14">
        <v>142.49</v>
      </c>
      <c r="H22" s="14">
        <v>22.340000000000003</v>
      </c>
      <c r="I22" s="14">
        <v>120.15</v>
      </c>
      <c r="J22" s="23">
        <f t="shared" si="2"/>
        <v>14134.586900835144</v>
      </c>
      <c r="K22" s="23">
        <f t="shared" si="3"/>
        <v>16762.69069912609</v>
      </c>
      <c r="L22" s="23">
        <v>2014037.2874999999</v>
      </c>
      <c r="M22" s="10"/>
      <c r="N22" s="12" t="s">
        <v>20</v>
      </c>
      <c r="O22" s="24"/>
      <c r="P22" s="25"/>
      <c r="Q22" s="25"/>
    </row>
    <row r="23" spans="1:17" ht="14.25" customHeight="1">
      <c r="A23" s="11">
        <v>18</v>
      </c>
      <c r="B23" s="12">
        <v>2</v>
      </c>
      <c r="C23" s="12">
        <v>3001</v>
      </c>
      <c r="D23" s="12">
        <v>30</v>
      </c>
      <c r="E23" s="13" t="s">
        <v>19</v>
      </c>
      <c r="F23" s="12">
        <v>3</v>
      </c>
      <c r="G23" s="14">
        <v>142.49</v>
      </c>
      <c r="H23" s="14">
        <v>22.340000000000003</v>
      </c>
      <c r="I23" s="14">
        <v>120.15</v>
      </c>
      <c r="J23" s="23">
        <f t="shared" si="2"/>
        <v>14297.07530353007</v>
      </c>
      <c r="K23" s="23">
        <f t="shared" si="3"/>
        <v>16955.391260923843</v>
      </c>
      <c r="L23" s="23">
        <v>2037190.2599999998</v>
      </c>
      <c r="M23" s="10"/>
      <c r="N23" s="12" t="s">
        <v>20</v>
      </c>
      <c r="O23" s="24"/>
      <c r="P23" s="25"/>
      <c r="Q23" s="25"/>
    </row>
    <row r="24" spans="1:17" ht="14.25" customHeight="1">
      <c r="A24" s="11">
        <v>19</v>
      </c>
      <c r="B24" s="12">
        <v>2</v>
      </c>
      <c r="C24" s="12">
        <v>3101</v>
      </c>
      <c r="D24" s="12">
        <v>31</v>
      </c>
      <c r="E24" s="13" t="s">
        <v>19</v>
      </c>
      <c r="F24" s="12">
        <v>3</v>
      </c>
      <c r="G24" s="14">
        <v>142.49</v>
      </c>
      <c r="H24" s="14">
        <v>22.340000000000003</v>
      </c>
      <c r="I24" s="14">
        <v>120.15</v>
      </c>
      <c r="J24" s="23">
        <f t="shared" si="2"/>
        <v>14459.570706716258</v>
      </c>
      <c r="K24" s="23">
        <f t="shared" si="3"/>
        <v>17148.100124843942</v>
      </c>
      <c r="L24" s="23">
        <v>2060344.2299999997</v>
      </c>
      <c r="M24" s="10"/>
      <c r="N24" s="12" t="s">
        <v>20</v>
      </c>
      <c r="O24" s="24"/>
      <c r="P24" s="25"/>
      <c r="Q24" s="25"/>
    </row>
    <row r="25" spans="1:17" ht="14.25" customHeight="1">
      <c r="A25" s="11">
        <v>20</v>
      </c>
      <c r="B25" s="12">
        <v>2</v>
      </c>
      <c r="C25" s="12">
        <v>3201</v>
      </c>
      <c r="D25" s="12">
        <v>32</v>
      </c>
      <c r="E25" s="13" t="s">
        <v>21</v>
      </c>
      <c r="F25" s="12">
        <v>3</v>
      </c>
      <c r="G25" s="14">
        <v>103.04</v>
      </c>
      <c r="H25" s="14">
        <v>16.16000000000001</v>
      </c>
      <c r="I25" s="14">
        <v>86.88</v>
      </c>
      <c r="J25" s="23">
        <f t="shared" si="2"/>
        <v>13775.17517468944</v>
      </c>
      <c r="K25" s="23">
        <f t="shared" si="3"/>
        <v>16337.40849447514</v>
      </c>
      <c r="L25" s="23">
        <v>1419394.05</v>
      </c>
      <c r="M25" s="10"/>
      <c r="N25" s="12" t="s">
        <v>20</v>
      </c>
      <c r="O25" s="24"/>
      <c r="P25" s="25"/>
      <c r="Q25" s="25"/>
    </row>
    <row r="26" spans="1:17" ht="14.25" customHeight="1">
      <c r="A26" s="11">
        <v>21</v>
      </c>
      <c r="B26" s="12">
        <v>2</v>
      </c>
      <c r="C26" s="12">
        <v>202</v>
      </c>
      <c r="D26" s="12">
        <v>2</v>
      </c>
      <c r="E26" s="13" t="s">
        <v>22</v>
      </c>
      <c r="F26" s="12">
        <v>3</v>
      </c>
      <c r="G26" s="14">
        <v>175.31</v>
      </c>
      <c r="H26" s="14">
        <v>27.49000000000001</v>
      </c>
      <c r="I26" s="14">
        <v>147.82</v>
      </c>
      <c r="J26" s="23">
        <f t="shared" si="2"/>
        <v>8594.108590496835</v>
      </c>
      <c r="K26" s="23">
        <f t="shared" si="3"/>
        <v>10192.350000000002</v>
      </c>
      <c r="L26" s="23">
        <v>1506633.1770000001</v>
      </c>
      <c r="M26" s="10"/>
      <c r="N26" s="12" t="s">
        <v>20</v>
      </c>
      <c r="O26" s="24"/>
      <c r="P26" s="25"/>
      <c r="Q26" s="25"/>
    </row>
    <row r="27" spans="1:17" ht="14.25" customHeight="1">
      <c r="A27" s="11">
        <v>22</v>
      </c>
      <c r="B27" s="12">
        <v>2</v>
      </c>
      <c r="C27" s="12">
        <v>302</v>
      </c>
      <c r="D27" s="12">
        <v>3</v>
      </c>
      <c r="E27" s="13" t="s">
        <v>22</v>
      </c>
      <c r="F27" s="12">
        <v>3</v>
      </c>
      <c r="G27" s="14">
        <v>175.31</v>
      </c>
      <c r="H27" s="14">
        <v>27.49000000000001</v>
      </c>
      <c r="I27" s="14">
        <v>147.82</v>
      </c>
      <c r="J27" s="23">
        <f t="shared" si="2"/>
        <v>8939.405696337915</v>
      </c>
      <c r="K27" s="23">
        <f t="shared" si="3"/>
        <v>10601.861809125963</v>
      </c>
      <c r="L27" s="23">
        <v>1567167.212625</v>
      </c>
      <c r="M27" s="10"/>
      <c r="N27" s="12" t="s">
        <v>20</v>
      </c>
      <c r="O27" s="24"/>
      <c r="P27" s="25"/>
      <c r="Q27" s="25"/>
    </row>
    <row r="28" spans="1:17" ht="14.25" customHeight="1">
      <c r="A28" s="11">
        <v>23</v>
      </c>
      <c r="B28" s="12">
        <v>2</v>
      </c>
      <c r="C28" s="12">
        <v>402</v>
      </c>
      <c r="D28" s="12">
        <v>4</v>
      </c>
      <c r="E28" s="13" t="s">
        <v>22</v>
      </c>
      <c r="F28" s="12">
        <v>3</v>
      </c>
      <c r="G28" s="14">
        <v>175.31</v>
      </c>
      <c r="H28" s="14">
        <v>27.49000000000001</v>
      </c>
      <c r="I28" s="14">
        <v>147.82</v>
      </c>
      <c r="J28" s="23">
        <f t="shared" si="2"/>
        <v>8939.405696337915</v>
      </c>
      <c r="K28" s="23">
        <f t="shared" si="3"/>
        <v>10601.861809125963</v>
      </c>
      <c r="L28" s="23">
        <v>1567167.212625</v>
      </c>
      <c r="M28" s="10"/>
      <c r="N28" s="12" t="s">
        <v>20</v>
      </c>
      <c r="O28" s="24"/>
      <c r="P28" s="25"/>
      <c r="Q28" s="25"/>
    </row>
    <row r="29" spans="1:17" ht="14.25" customHeight="1">
      <c r="A29" s="11">
        <v>24</v>
      </c>
      <c r="B29" s="12">
        <v>2</v>
      </c>
      <c r="C29" s="12">
        <v>502</v>
      </c>
      <c r="D29" s="12">
        <v>5</v>
      </c>
      <c r="E29" s="13" t="s">
        <v>22</v>
      </c>
      <c r="F29" s="12">
        <v>3</v>
      </c>
      <c r="G29" s="14">
        <v>175.31</v>
      </c>
      <c r="H29" s="14">
        <v>27.49000000000001</v>
      </c>
      <c r="I29" s="14">
        <v>147.82</v>
      </c>
      <c r="J29" s="23">
        <f t="shared" si="2"/>
        <v>9112.061503907364</v>
      </c>
      <c r="K29" s="23">
        <f t="shared" si="3"/>
        <v>10806.626317480719</v>
      </c>
      <c r="L29" s="23">
        <v>1597435.50225</v>
      </c>
      <c r="M29" s="10"/>
      <c r="N29" s="12" t="s">
        <v>20</v>
      </c>
      <c r="O29" s="24"/>
      <c r="P29" s="25"/>
      <c r="Q29" s="25"/>
    </row>
    <row r="30" spans="1:17" ht="14.25" customHeight="1">
      <c r="A30" s="11">
        <v>25</v>
      </c>
      <c r="B30" s="12">
        <v>2</v>
      </c>
      <c r="C30" s="12">
        <v>602</v>
      </c>
      <c r="D30" s="12">
        <v>6</v>
      </c>
      <c r="E30" s="13" t="s">
        <v>22</v>
      </c>
      <c r="F30" s="12">
        <v>3</v>
      </c>
      <c r="G30" s="14">
        <v>175.31</v>
      </c>
      <c r="H30" s="14">
        <v>27.49000000000001</v>
      </c>
      <c r="I30" s="14">
        <v>147.82</v>
      </c>
      <c r="J30" s="23">
        <f t="shared" si="2"/>
        <v>9503.176297986423</v>
      </c>
      <c r="K30" s="23">
        <f t="shared" si="3"/>
        <v>11270.476503856042</v>
      </c>
      <c r="L30" s="23">
        <v>1666001.8368</v>
      </c>
      <c r="M30" s="10"/>
      <c r="N30" s="12" t="s">
        <v>20</v>
      </c>
      <c r="O30" s="24"/>
      <c r="P30" s="25"/>
      <c r="Q30" s="25"/>
    </row>
    <row r="31" spans="1:17" ht="14.25" customHeight="1">
      <c r="A31" s="11">
        <v>26</v>
      </c>
      <c r="B31" s="12">
        <v>2</v>
      </c>
      <c r="C31" s="12">
        <v>702</v>
      </c>
      <c r="D31" s="12">
        <v>7</v>
      </c>
      <c r="E31" s="13" t="s">
        <v>22</v>
      </c>
      <c r="F31" s="12">
        <v>3</v>
      </c>
      <c r="G31" s="14">
        <v>175.31</v>
      </c>
      <c r="H31" s="14">
        <v>27.49000000000001</v>
      </c>
      <c r="I31" s="14">
        <v>147.82</v>
      </c>
      <c r="J31" s="23">
        <f t="shared" si="2"/>
        <v>10013.67894301523</v>
      </c>
      <c r="K31" s="23">
        <f t="shared" si="3"/>
        <v>11875.91703084833</v>
      </c>
      <c r="L31" s="23">
        <v>1755498.0555</v>
      </c>
      <c r="M31" s="10"/>
      <c r="N31" s="12" t="s">
        <v>20</v>
      </c>
      <c r="O31" s="24"/>
      <c r="P31" s="25"/>
      <c r="Q31" s="25"/>
    </row>
    <row r="32" spans="1:17" ht="14.25" customHeight="1">
      <c r="A32" s="11">
        <v>27</v>
      </c>
      <c r="B32" s="12">
        <v>2</v>
      </c>
      <c r="C32" s="16">
        <v>802</v>
      </c>
      <c r="D32" s="12">
        <v>8</v>
      </c>
      <c r="E32" s="13" t="s">
        <v>22</v>
      </c>
      <c r="F32" s="12">
        <v>3</v>
      </c>
      <c r="G32" s="14">
        <v>175.31</v>
      </c>
      <c r="H32" s="14">
        <v>27.49000000000001</v>
      </c>
      <c r="I32" s="14">
        <v>147.82</v>
      </c>
      <c r="J32" s="23">
        <f t="shared" si="2"/>
        <v>9583.024356853573</v>
      </c>
      <c r="K32" s="23">
        <f t="shared" si="3"/>
        <v>11365.173860100122</v>
      </c>
      <c r="L32" s="23">
        <v>1680000</v>
      </c>
      <c r="M32" s="10"/>
      <c r="N32" s="12" t="s">
        <v>20</v>
      </c>
      <c r="O32" s="24"/>
      <c r="P32" s="25"/>
      <c r="Q32" s="25"/>
    </row>
    <row r="33" spans="1:17" ht="14.25" customHeight="1">
      <c r="A33" s="11">
        <v>28</v>
      </c>
      <c r="B33" s="12">
        <v>2</v>
      </c>
      <c r="C33" s="12">
        <v>1002</v>
      </c>
      <c r="D33" s="12">
        <v>10</v>
      </c>
      <c r="E33" s="13" t="s">
        <v>22</v>
      </c>
      <c r="F33" s="12">
        <v>3</v>
      </c>
      <c r="G33" s="14">
        <v>175.31</v>
      </c>
      <c r="H33" s="14">
        <v>27.49000000000001</v>
      </c>
      <c r="I33" s="14">
        <v>147.82</v>
      </c>
      <c r="J33" s="23">
        <f t="shared" si="2"/>
        <v>11532.536135987677</v>
      </c>
      <c r="K33" s="23">
        <f t="shared" si="3"/>
        <v>13677.235218508997</v>
      </c>
      <c r="L33" s="23">
        <v>2021768.9099999997</v>
      </c>
      <c r="M33" s="10"/>
      <c r="N33" s="12" t="s">
        <v>20</v>
      </c>
      <c r="O33" s="24"/>
      <c r="P33" s="25"/>
      <c r="Q33" s="25"/>
    </row>
    <row r="34" spans="1:17" ht="14.25" customHeight="1">
      <c r="A34" s="11">
        <v>29</v>
      </c>
      <c r="B34" s="12">
        <v>2</v>
      </c>
      <c r="C34" s="12">
        <v>1102</v>
      </c>
      <c r="D34" s="12">
        <v>11</v>
      </c>
      <c r="E34" s="13" t="s">
        <v>22</v>
      </c>
      <c r="F34" s="12">
        <v>3</v>
      </c>
      <c r="G34" s="14">
        <v>175.31</v>
      </c>
      <c r="H34" s="14">
        <v>27.49000000000001</v>
      </c>
      <c r="I34" s="14">
        <v>147.82</v>
      </c>
      <c r="J34" s="23">
        <f t="shared" si="2"/>
        <v>11695.034581598311</v>
      </c>
      <c r="K34" s="23">
        <f t="shared" si="3"/>
        <v>13869.953406169667</v>
      </c>
      <c r="L34" s="23">
        <v>2050256.5125</v>
      </c>
      <c r="M34" s="10"/>
      <c r="N34" s="12" t="s">
        <v>20</v>
      </c>
      <c r="O34" s="24"/>
      <c r="P34" s="25"/>
      <c r="Q34" s="25"/>
    </row>
    <row r="35" spans="1:17" ht="14.25" customHeight="1">
      <c r="A35" s="11">
        <v>30</v>
      </c>
      <c r="B35" s="12">
        <v>2</v>
      </c>
      <c r="C35" s="12">
        <v>1302</v>
      </c>
      <c r="D35" s="12">
        <v>13</v>
      </c>
      <c r="E35" s="13" t="s">
        <v>22</v>
      </c>
      <c r="F35" s="12">
        <v>3</v>
      </c>
      <c r="G35" s="14">
        <v>175.31</v>
      </c>
      <c r="H35" s="14">
        <v>27.49000000000001</v>
      </c>
      <c r="I35" s="14">
        <v>147.82</v>
      </c>
      <c r="J35" s="23">
        <f t="shared" si="2"/>
        <v>12020.025782898865</v>
      </c>
      <c r="K35" s="23">
        <f t="shared" si="3"/>
        <v>14255.383033419024</v>
      </c>
      <c r="L35" s="23">
        <v>2107230.72</v>
      </c>
      <c r="M35" s="10"/>
      <c r="N35" s="12" t="s">
        <v>20</v>
      </c>
      <c r="O35" s="24"/>
      <c r="P35" s="25"/>
      <c r="Q35" s="25"/>
    </row>
    <row r="36" spans="1:17" ht="14.25" customHeight="1">
      <c r="A36" s="11">
        <v>31</v>
      </c>
      <c r="B36" s="12">
        <v>2</v>
      </c>
      <c r="C36" s="12">
        <v>1402</v>
      </c>
      <c r="D36" s="12">
        <v>14</v>
      </c>
      <c r="E36" s="13" t="s">
        <v>22</v>
      </c>
      <c r="F36" s="12">
        <v>3</v>
      </c>
      <c r="G36" s="14">
        <v>175.31</v>
      </c>
      <c r="H36" s="14">
        <v>27.49000000000001</v>
      </c>
      <c r="I36" s="14">
        <v>147.82</v>
      </c>
      <c r="J36" s="23">
        <f t="shared" si="2"/>
        <v>12020.025782898865</v>
      </c>
      <c r="K36" s="23">
        <f t="shared" si="3"/>
        <v>14255.383033419024</v>
      </c>
      <c r="L36" s="23">
        <v>2107230.72</v>
      </c>
      <c r="M36" s="10"/>
      <c r="N36" s="12" t="s">
        <v>20</v>
      </c>
      <c r="O36" s="24"/>
      <c r="P36" s="25"/>
      <c r="Q36" s="25"/>
    </row>
    <row r="37" spans="1:17" ht="14.25" customHeight="1">
      <c r="A37" s="11">
        <v>32</v>
      </c>
      <c r="B37" s="12">
        <v>2</v>
      </c>
      <c r="C37" s="12">
        <v>1502</v>
      </c>
      <c r="D37" s="12">
        <v>15</v>
      </c>
      <c r="E37" s="13" t="s">
        <v>22</v>
      </c>
      <c r="F37" s="12">
        <v>3</v>
      </c>
      <c r="G37" s="14">
        <v>175.31</v>
      </c>
      <c r="H37" s="14">
        <v>27.49000000000001</v>
      </c>
      <c r="I37" s="14">
        <v>147.82</v>
      </c>
      <c r="J37" s="23">
        <f t="shared" si="2"/>
        <v>12182.524228509496</v>
      </c>
      <c r="K37" s="23">
        <f t="shared" si="3"/>
        <v>14448.10122107969</v>
      </c>
      <c r="L37" s="23">
        <v>2135718.3225</v>
      </c>
      <c r="M37" s="10"/>
      <c r="N37" s="12" t="s">
        <v>20</v>
      </c>
      <c r="O37" s="24"/>
      <c r="P37" s="25"/>
      <c r="Q37" s="25"/>
    </row>
    <row r="38" spans="1:17" ht="14.25" customHeight="1">
      <c r="A38" s="11">
        <v>33</v>
      </c>
      <c r="B38" s="12">
        <v>2</v>
      </c>
      <c r="C38" s="12">
        <v>1802</v>
      </c>
      <c r="D38" s="12">
        <v>18</v>
      </c>
      <c r="E38" s="13" t="s">
        <v>22</v>
      </c>
      <c r="F38" s="12">
        <v>3</v>
      </c>
      <c r="G38" s="14">
        <v>175.31</v>
      </c>
      <c r="H38" s="14">
        <v>27.49000000000001</v>
      </c>
      <c r="I38" s="14">
        <v>147.82</v>
      </c>
      <c r="J38" s="23">
        <f t="shared" si="2"/>
        <v>12507.504049968626</v>
      </c>
      <c r="K38" s="23">
        <f t="shared" si="3"/>
        <v>14833.517352185088</v>
      </c>
      <c r="L38" s="23">
        <v>2192690.5349999997</v>
      </c>
      <c r="M38" s="10"/>
      <c r="N38" s="12" t="s">
        <v>20</v>
      </c>
      <c r="O38" s="24"/>
      <c r="P38" s="25"/>
      <c r="Q38" s="25"/>
    </row>
    <row r="39" spans="1:17" ht="14.25" customHeight="1">
      <c r="A39" s="11">
        <v>34</v>
      </c>
      <c r="B39" s="12">
        <v>2</v>
      </c>
      <c r="C39" s="12">
        <v>1902</v>
      </c>
      <c r="D39" s="12">
        <v>19</v>
      </c>
      <c r="E39" s="13" t="s">
        <v>22</v>
      </c>
      <c r="F39" s="12">
        <v>3</v>
      </c>
      <c r="G39" s="14">
        <v>175.31</v>
      </c>
      <c r="H39" s="14">
        <v>27.49000000000001</v>
      </c>
      <c r="I39" s="14">
        <v>147.82</v>
      </c>
      <c r="J39" s="23">
        <f t="shared" si="2"/>
        <v>12669.996805658548</v>
      </c>
      <c r="K39" s="23">
        <f t="shared" si="3"/>
        <v>15026.228791773781</v>
      </c>
      <c r="L39" s="23">
        <v>2221177.14</v>
      </c>
      <c r="M39" s="10"/>
      <c r="N39" s="12" t="s">
        <v>20</v>
      </c>
      <c r="O39" s="24"/>
      <c r="P39" s="25"/>
      <c r="Q39" s="25"/>
    </row>
    <row r="40" spans="1:17" ht="14.25" customHeight="1">
      <c r="A40" s="11">
        <v>35</v>
      </c>
      <c r="B40" s="12">
        <v>2</v>
      </c>
      <c r="C40" s="12">
        <v>2402</v>
      </c>
      <c r="D40" s="12">
        <v>24</v>
      </c>
      <c r="E40" s="13" t="s">
        <v>22</v>
      </c>
      <c r="F40" s="12">
        <v>3</v>
      </c>
      <c r="G40" s="14">
        <v>175.31</v>
      </c>
      <c r="H40" s="14">
        <v>27.49000000000001</v>
      </c>
      <c r="I40" s="14">
        <v>147.82</v>
      </c>
      <c r="J40" s="23">
        <f t="shared" si="2"/>
        <v>13482.466274028864</v>
      </c>
      <c r="K40" s="23">
        <f t="shared" si="3"/>
        <v>15989.792737789205</v>
      </c>
      <c r="L40" s="23">
        <v>2363611.1625</v>
      </c>
      <c r="M40" s="10"/>
      <c r="N40" s="12" t="s">
        <v>20</v>
      </c>
      <c r="O40" s="24"/>
      <c r="P40" s="25"/>
      <c r="Q40" s="25"/>
    </row>
    <row r="41" spans="1:17" ht="14.25" customHeight="1">
      <c r="A41" s="11">
        <v>36</v>
      </c>
      <c r="B41" s="12">
        <v>2</v>
      </c>
      <c r="C41" s="12">
        <v>2502</v>
      </c>
      <c r="D41" s="12">
        <v>25</v>
      </c>
      <c r="E41" s="13" t="s">
        <v>22</v>
      </c>
      <c r="F41" s="12">
        <v>3</v>
      </c>
      <c r="G41" s="14">
        <v>175.31</v>
      </c>
      <c r="H41" s="14">
        <f>G41-I41</f>
        <v>27.49000000000001</v>
      </c>
      <c r="I41" s="14">
        <v>147.82</v>
      </c>
      <c r="J41" s="23">
        <f t="shared" si="2"/>
        <v>12995.204494894757</v>
      </c>
      <c r="K41" s="23">
        <f t="shared" si="3"/>
        <v>15411.915167095116</v>
      </c>
      <c r="L41" s="23">
        <v>2278189.3</v>
      </c>
      <c r="M41" s="10"/>
      <c r="N41" s="12" t="s">
        <v>20</v>
      </c>
      <c r="O41" s="24"/>
      <c r="P41" s="25"/>
      <c r="Q41" s="25"/>
    </row>
    <row r="42" spans="1:17" ht="14.25" customHeight="1">
      <c r="A42" s="11">
        <v>37</v>
      </c>
      <c r="B42" s="12">
        <v>2</v>
      </c>
      <c r="C42" s="12">
        <v>2702</v>
      </c>
      <c r="D42" s="12">
        <v>27</v>
      </c>
      <c r="E42" s="13" t="s">
        <v>22</v>
      </c>
      <c r="F42" s="12">
        <v>3</v>
      </c>
      <c r="G42" s="14">
        <v>175.31</v>
      </c>
      <c r="H42" s="14">
        <v>27.49000000000001</v>
      </c>
      <c r="I42" s="14">
        <v>147.82</v>
      </c>
      <c r="J42" s="23">
        <f t="shared" si="2"/>
        <v>13969.955920940047</v>
      </c>
      <c r="K42" s="23">
        <f t="shared" si="3"/>
        <v>16567.940552699227</v>
      </c>
      <c r="L42" s="23">
        <v>2449072.9724999997</v>
      </c>
      <c r="M42" s="10"/>
      <c r="N42" s="12" t="s">
        <v>20</v>
      </c>
      <c r="O42" s="24"/>
      <c r="P42" s="25"/>
      <c r="Q42" s="25"/>
    </row>
    <row r="43" spans="1:17" ht="14.25" customHeight="1">
      <c r="A43" s="11">
        <v>38</v>
      </c>
      <c r="B43" s="12">
        <v>2</v>
      </c>
      <c r="C43" s="12">
        <v>2802</v>
      </c>
      <c r="D43" s="12">
        <v>28</v>
      </c>
      <c r="E43" s="13" t="s">
        <v>22</v>
      </c>
      <c r="F43" s="12">
        <v>3</v>
      </c>
      <c r="G43" s="14">
        <v>175.31</v>
      </c>
      <c r="H43" s="14">
        <v>27.49000000000001</v>
      </c>
      <c r="I43" s="14">
        <v>147.82</v>
      </c>
      <c r="J43" s="23">
        <f t="shared" si="2"/>
        <v>14132.44867662997</v>
      </c>
      <c r="K43" s="23">
        <f t="shared" si="3"/>
        <v>16760.65199228792</v>
      </c>
      <c r="L43" s="23">
        <v>2477559.5775</v>
      </c>
      <c r="M43" s="10"/>
      <c r="N43" s="12" t="s">
        <v>20</v>
      </c>
      <c r="O43" s="24"/>
      <c r="P43" s="25"/>
      <c r="Q43" s="25"/>
    </row>
    <row r="44" spans="1:17" ht="14.25" customHeight="1">
      <c r="A44" s="11">
        <v>39</v>
      </c>
      <c r="B44" s="12">
        <v>2</v>
      </c>
      <c r="C44" s="12">
        <v>3002</v>
      </c>
      <c r="D44" s="12">
        <v>30</v>
      </c>
      <c r="E44" s="13" t="s">
        <v>22</v>
      </c>
      <c r="F44" s="12">
        <v>3</v>
      </c>
      <c r="G44" s="14">
        <v>175.31</v>
      </c>
      <c r="H44" s="14">
        <v>27.49000000000001</v>
      </c>
      <c r="I44" s="14">
        <v>147.82</v>
      </c>
      <c r="J44" s="23">
        <f aca="true" t="shared" si="4" ref="J44:J57">L44/G44</f>
        <v>14457.43418800981</v>
      </c>
      <c r="K44" s="23">
        <f aca="true" t="shared" si="5" ref="K44:K57">L44/I44</f>
        <v>17146.0748714653</v>
      </c>
      <c r="L44" s="23">
        <v>2534532.7875</v>
      </c>
      <c r="M44" s="10"/>
      <c r="N44" s="12" t="s">
        <v>20</v>
      </c>
      <c r="O44" s="24"/>
      <c r="P44" s="25"/>
      <c r="Q44" s="25"/>
    </row>
    <row r="45" spans="1:17" ht="14.25" customHeight="1">
      <c r="A45" s="11">
        <v>40</v>
      </c>
      <c r="B45" s="12">
        <v>2</v>
      </c>
      <c r="C45" s="12">
        <v>3102</v>
      </c>
      <c r="D45" s="12">
        <v>31</v>
      </c>
      <c r="E45" s="13" t="s">
        <v>22</v>
      </c>
      <c r="F45" s="12">
        <v>3</v>
      </c>
      <c r="G45" s="14">
        <v>175.31</v>
      </c>
      <c r="H45" s="14">
        <v>27.49000000000001</v>
      </c>
      <c r="I45" s="14">
        <v>147.82</v>
      </c>
      <c r="J45" s="23">
        <f t="shared" si="4"/>
        <v>14619.92694369973</v>
      </c>
      <c r="K45" s="23">
        <f t="shared" si="5"/>
        <v>17338.786311053984</v>
      </c>
      <c r="L45" s="23">
        <v>2563019.3924999996</v>
      </c>
      <c r="M45" s="10"/>
      <c r="N45" s="12" t="s">
        <v>20</v>
      </c>
      <c r="O45" s="24"/>
      <c r="P45" s="25"/>
      <c r="Q45" s="25"/>
    </row>
    <row r="46" spans="1:17" ht="14.25" customHeight="1">
      <c r="A46" s="11">
        <v>41</v>
      </c>
      <c r="B46" s="12">
        <v>2</v>
      </c>
      <c r="C46" s="12">
        <v>3202</v>
      </c>
      <c r="D46" s="12">
        <v>32</v>
      </c>
      <c r="E46" s="13" t="s">
        <v>21</v>
      </c>
      <c r="F46" s="12">
        <v>3</v>
      </c>
      <c r="G46" s="14">
        <v>119.51</v>
      </c>
      <c r="H46" s="14">
        <v>18.74000000000001</v>
      </c>
      <c r="I46" s="14">
        <v>100.77</v>
      </c>
      <c r="J46" s="23">
        <f t="shared" si="4"/>
        <v>13927.861685214626</v>
      </c>
      <c r="K46" s="23">
        <f t="shared" si="5"/>
        <v>16517.99890840528</v>
      </c>
      <c r="L46" s="23">
        <v>1664518.75</v>
      </c>
      <c r="M46" s="10"/>
      <c r="N46" s="12" t="s">
        <v>20</v>
      </c>
      <c r="O46" s="24"/>
      <c r="P46" s="25"/>
      <c r="Q46" s="25"/>
    </row>
    <row r="47" spans="1:17" ht="14.25" customHeight="1">
      <c r="A47" s="11">
        <v>42</v>
      </c>
      <c r="B47" s="12">
        <v>2</v>
      </c>
      <c r="C47" s="12">
        <v>203</v>
      </c>
      <c r="D47" s="12">
        <v>2</v>
      </c>
      <c r="E47" s="13" t="s">
        <v>22</v>
      </c>
      <c r="F47" s="12">
        <v>3</v>
      </c>
      <c r="G47" s="14">
        <v>154.34</v>
      </c>
      <c r="H47" s="14">
        <v>24.200000000000017</v>
      </c>
      <c r="I47" s="14">
        <v>130.14</v>
      </c>
      <c r="J47" s="23">
        <f t="shared" si="4"/>
        <v>8318.942537579369</v>
      </c>
      <c r="K47" s="23">
        <f t="shared" si="5"/>
        <v>9865.87975449516</v>
      </c>
      <c r="L47" s="23">
        <v>1283945.5912499998</v>
      </c>
      <c r="M47" s="10"/>
      <c r="N47" s="12" t="s">
        <v>20</v>
      </c>
      <c r="O47" s="24"/>
      <c r="P47" s="25"/>
      <c r="Q47" s="25"/>
    </row>
    <row r="48" spans="1:17" ht="14.25" customHeight="1">
      <c r="A48" s="11">
        <v>43</v>
      </c>
      <c r="B48" s="12">
        <v>2</v>
      </c>
      <c r="C48" s="12">
        <v>303</v>
      </c>
      <c r="D48" s="12">
        <v>3</v>
      </c>
      <c r="E48" s="13" t="s">
        <v>22</v>
      </c>
      <c r="F48" s="12">
        <v>3</v>
      </c>
      <c r="G48" s="14">
        <v>154.34</v>
      </c>
      <c r="H48" s="14">
        <v>24.200000000000017</v>
      </c>
      <c r="I48" s="14">
        <v>130.14</v>
      </c>
      <c r="J48" s="23">
        <f t="shared" si="4"/>
        <v>8318.942537579369</v>
      </c>
      <c r="K48" s="23">
        <f t="shared" si="5"/>
        <v>9865.87975449516</v>
      </c>
      <c r="L48" s="23">
        <v>1283945.5912499998</v>
      </c>
      <c r="M48" s="10"/>
      <c r="N48" s="12" t="s">
        <v>20</v>
      </c>
      <c r="O48" s="24"/>
      <c r="P48" s="25"/>
      <c r="Q48" s="25"/>
    </row>
    <row r="49" spans="1:17" ht="14.25" customHeight="1">
      <c r="A49" s="11">
        <v>44</v>
      </c>
      <c r="B49" s="12">
        <v>2</v>
      </c>
      <c r="C49" s="12">
        <v>403</v>
      </c>
      <c r="D49" s="12">
        <v>4</v>
      </c>
      <c r="E49" s="13" t="s">
        <v>22</v>
      </c>
      <c r="F49" s="12">
        <v>3</v>
      </c>
      <c r="G49" s="14">
        <v>154.34</v>
      </c>
      <c r="H49" s="14">
        <v>24.200000000000017</v>
      </c>
      <c r="I49" s="14">
        <v>130.14</v>
      </c>
      <c r="J49" s="23">
        <f t="shared" si="4"/>
        <v>8318.942537579369</v>
      </c>
      <c r="K49" s="23">
        <f t="shared" si="5"/>
        <v>9865.87975449516</v>
      </c>
      <c r="L49" s="23">
        <v>1283945.5912499998</v>
      </c>
      <c r="M49" s="10"/>
      <c r="N49" s="12" t="s">
        <v>20</v>
      </c>
      <c r="O49" s="24"/>
      <c r="P49" s="25"/>
      <c r="Q49" s="25"/>
    </row>
    <row r="50" spans="1:17" ht="14.25" customHeight="1">
      <c r="A50" s="11">
        <v>45</v>
      </c>
      <c r="B50" s="12">
        <v>2</v>
      </c>
      <c r="C50" s="12">
        <v>503</v>
      </c>
      <c r="D50" s="12">
        <v>5</v>
      </c>
      <c r="E50" s="13" t="s">
        <v>22</v>
      </c>
      <c r="F50" s="12">
        <v>3</v>
      </c>
      <c r="G50" s="14">
        <v>154.34</v>
      </c>
      <c r="H50" s="14">
        <v>24.200000000000017</v>
      </c>
      <c r="I50" s="14">
        <v>130.14</v>
      </c>
      <c r="J50" s="23">
        <f t="shared" si="4"/>
        <v>8318.942537579369</v>
      </c>
      <c r="K50" s="23">
        <f t="shared" si="5"/>
        <v>9865.87975449516</v>
      </c>
      <c r="L50" s="23">
        <v>1283945.5912499998</v>
      </c>
      <c r="M50" s="10"/>
      <c r="N50" s="12" t="s">
        <v>20</v>
      </c>
      <c r="O50" s="24"/>
      <c r="P50" s="25"/>
      <c r="Q50" s="25"/>
    </row>
    <row r="51" spans="1:17" ht="14.25" customHeight="1">
      <c r="A51" s="11">
        <v>46</v>
      </c>
      <c r="B51" s="12">
        <v>2</v>
      </c>
      <c r="C51" s="12">
        <v>603</v>
      </c>
      <c r="D51" s="12">
        <v>6</v>
      </c>
      <c r="E51" s="13" t="s">
        <v>22</v>
      </c>
      <c r="F51" s="12">
        <v>3</v>
      </c>
      <c r="G51" s="14">
        <v>154.34</v>
      </c>
      <c r="H51" s="14">
        <v>24.200000000000017</v>
      </c>
      <c r="I51" s="14">
        <v>130.14</v>
      </c>
      <c r="J51" s="23">
        <f t="shared" si="4"/>
        <v>8808.29209861345</v>
      </c>
      <c r="K51" s="23">
        <f t="shared" si="5"/>
        <v>10446.22562240664</v>
      </c>
      <c r="L51" s="23">
        <v>1359471.8025</v>
      </c>
      <c r="M51" s="10"/>
      <c r="N51" s="12" t="s">
        <v>20</v>
      </c>
      <c r="O51" s="24"/>
      <c r="P51" s="25"/>
      <c r="Q51" s="25"/>
    </row>
    <row r="52" spans="1:17" ht="14.25" customHeight="1">
      <c r="A52" s="11">
        <v>47</v>
      </c>
      <c r="B52" s="12">
        <v>2</v>
      </c>
      <c r="C52" s="12">
        <v>703</v>
      </c>
      <c r="D52" s="12">
        <v>7</v>
      </c>
      <c r="E52" s="13" t="s">
        <v>22</v>
      </c>
      <c r="F52" s="12">
        <v>3</v>
      </c>
      <c r="G52" s="14">
        <v>154.34</v>
      </c>
      <c r="H52" s="14">
        <v>24.200000000000017</v>
      </c>
      <c r="I52" s="14">
        <v>130.14</v>
      </c>
      <c r="J52" s="23">
        <f t="shared" si="4"/>
        <v>8808.29209861345</v>
      </c>
      <c r="K52" s="23">
        <f t="shared" si="5"/>
        <v>10446.22562240664</v>
      </c>
      <c r="L52" s="23">
        <v>1359471.8025</v>
      </c>
      <c r="M52" s="10"/>
      <c r="N52" s="12" t="s">
        <v>20</v>
      </c>
      <c r="O52" s="24"/>
      <c r="P52" s="25"/>
      <c r="Q52" s="25"/>
    </row>
    <row r="53" spans="1:17" ht="14.25" customHeight="1">
      <c r="A53" s="11">
        <v>48</v>
      </c>
      <c r="B53" s="12">
        <v>2</v>
      </c>
      <c r="C53" s="12">
        <v>803</v>
      </c>
      <c r="D53" s="12">
        <v>8</v>
      </c>
      <c r="E53" s="13" t="s">
        <v>22</v>
      </c>
      <c r="F53" s="12">
        <v>3</v>
      </c>
      <c r="G53" s="14">
        <v>154.34</v>
      </c>
      <c r="H53" s="14">
        <v>24.200000000000017</v>
      </c>
      <c r="I53" s="14">
        <v>130.14</v>
      </c>
      <c r="J53" s="23">
        <f t="shared" si="4"/>
        <v>8808.29209861345</v>
      </c>
      <c r="K53" s="23">
        <f t="shared" si="5"/>
        <v>10446.22562240664</v>
      </c>
      <c r="L53" s="23">
        <v>1359471.8025</v>
      </c>
      <c r="M53" s="10"/>
      <c r="N53" s="12" t="s">
        <v>20</v>
      </c>
      <c r="O53" s="24"/>
      <c r="P53" s="25"/>
      <c r="Q53" s="25"/>
    </row>
    <row r="54" spans="1:17" ht="14.25" customHeight="1">
      <c r="A54" s="11">
        <v>49</v>
      </c>
      <c r="B54" s="12">
        <v>2</v>
      </c>
      <c r="C54" s="12">
        <v>1403</v>
      </c>
      <c r="D54" s="12">
        <v>14</v>
      </c>
      <c r="E54" s="13" t="s">
        <v>22</v>
      </c>
      <c r="F54" s="12">
        <v>3</v>
      </c>
      <c r="G54" s="14">
        <v>154.34</v>
      </c>
      <c r="H54" s="14">
        <v>24.200000000000017</v>
      </c>
      <c r="I54" s="14">
        <v>130.14</v>
      </c>
      <c r="J54" s="23">
        <f t="shared" si="4"/>
        <v>10274.469742127769</v>
      </c>
      <c r="K54" s="23">
        <f t="shared" si="5"/>
        <v>12185.044260027664</v>
      </c>
      <c r="L54" s="23">
        <v>1585761.66</v>
      </c>
      <c r="M54" s="10"/>
      <c r="N54" s="12" t="s">
        <v>20</v>
      </c>
      <c r="O54" s="24"/>
      <c r="P54" s="25"/>
      <c r="Q54" s="25"/>
    </row>
    <row r="55" spans="1:17" ht="14.25" customHeight="1">
      <c r="A55" s="11">
        <v>50</v>
      </c>
      <c r="B55" s="12">
        <v>2</v>
      </c>
      <c r="C55" s="12">
        <v>1803</v>
      </c>
      <c r="D55" s="12">
        <v>18</v>
      </c>
      <c r="E55" s="13" t="s">
        <v>22</v>
      </c>
      <c r="F55" s="12">
        <v>3</v>
      </c>
      <c r="G55" s="14">
        <v>154.34</v>
      </c>
      <c r="H55" s="14">
        <v>24.200000000000017</v>
      </c>
      <c r="I55" s="14">
        <v>130.14</v>
      </c>
      <c r="J55" s="23">
        <f t="shared" si="4"/>
        <v>10518.215465854606</v>
      </c>
      <c r="K55" s="23">
        <f t="shared" si="5"/>
        <v>12474.115375749194</v>
      </c>
      <c r="L55" s="23">
        <v>1623381.375</v>
      </c>
      <c r="M55" s="10"/>
      <c r="N55" s="12" t="s">
        <v>20</v>
      </c>
      <c r="O55" s="24"/>
      <c r="P55" s="25"/>
      <c r="Q55" s="25"/>
    </row>
    <row r="56" spans="1:17" ht="14.25" customHeight="1">
      <c r="A56" s="11">
        <v>51</v>
      </c>
      <c r="B56" s="12">
        <v>2</v>
      </c>
      <c r="C56" s="12">
        <v>2103</v>
      </c>
      <c r="D56" s="12">
        <v>21</v>
      </c>
      <c r="E56" s="13" t="s">
        <v>22</v>
      </c>
      <c r="F56" s="12">
        <v>3</v>
      </c>
      <c r="G56" s="14">
        <v>154.34</v>
      </c>
      <c r="H56" s="14">
        <v>24.200000000000017</v>
      </c>
      <c r="I56" s="14">
        <v>130.14</v>
      </c>
      <c r="J56" s="23">
        <f t="shared" si="4"/>
        <v>10761.948263573928</v>
      </c>
      <c r="K56" s="23">
        <f t="shared" si="5"/>
        <v>12763.171161825727</v>
      </c>
      <c r="L56" s="23">
        <v>1660999.095</v>
      </c>
      <c r="M56" s="10"/>
      <c r="N56" s="12" t="s">
        <v>20</v>
      </c>
      <c r="O56" s="24"/>
      <c r="P56" s="25"/>
      <c r="Q56" s="25"/>
    </row>
    <row r="57" spans="1:17" ht="14.25" customHeight="1">
      <c r="A57" s="11">
        <v>52</v>
      </c>
      <c r="B57" s="12">
        <v>2</v>
      </c>
      <c r="C57" s="12">
        <v>2203</v>
      </c>
      <c r="D57" s="12">
        <v>22</v>
      </c>
      <c r="E57" s="13" t="s">
        <v>22</v>
      </c>
      <c r="F57" s="12">
        <v>3</v>
      </c>
      <c r="G57" s="14">
        <v>154.34</v>
      </c>
      <c r="H57" s="14">
        <v>24.200000000000017</v>
      </c>
      <c r="I57" s="14">
        <v>130.14</v>
      </c>
      <c r="J57" s="23">
        <f t="shared" si="4"/>
        <v>10843.20114681871</v>
      </c>
      <c r="K57" s="23">
        <f t="shared" si="5"/>
        <v>12859.533310281235</v>
      </c>
      <c r="L57" s="23">
        <v>1673539.6649999998</v>
      </c>
      <c r="M57" s="10"/>
      <c r="N57" s="12" t="s">
        <v>20</v>
      </c>
      <c r="O57" s="24"/>
      <c r="P57" s="25"/>
      <c r="Q57" s="25"/>
    </row>
    <row r="58" spans="1:17" ht="14.25" customHeight="1">
      <c r="A58" s="11">
        <v>53</v>
      </c>
      <c r="B58" s="12">
        <v>2</v>
      </c>
      <c r="C58" s="12">
        <v>2403</v>
      </c>
      <c r="D58" s="12">
        <v>24</v>
      </c>
      <c r="E58" s="13" t="s">
        <v>22</v>
      </c>
      <c r="F58" s="12">
        <v>3</v>
      </c>
      <c r="G58" s="14">
        <v>154.34</v>
      </c>
      <c r="H58" s="14">
        <v>24.200000000000017</v>
      </c>
      <c r="I58" s="14">
        <v>130.14</v>
      </c>
      <c r="J58" s="23">
        <f aca="true" t="shared" si="6" ref="J58:J79">L58/G58</f>
        <v>11005.687524297007</v>
      </c>
      <c r="K58" s="23">
        <f aca="true" t="shared" si="7" ref="K58:K79">L58/I58</f>
        <v>13052.23461272476</v>
      </c>
      <c r="L58" s="23">
        <v>1698617.8125</v>
      </c>
      <c r="M58" s="10"/>
      <c r="N58" s="12" t="s">
        <v>20</v>
      </c>
      <c r="O58" s="24"/>
      <c r="P58" s="25"/>
      <c r="Q58" s="25"/>
    </row>
    <row r="59" spans="1:17" ht="14.25" customHeight="1">
      <c r="A59" s="11">
        <v>54</v>
      </c>
      <c r="B59" s="12">
        <v>2</v>
      </c>
      <c r="C59" s="12">
        <v>2503</v>
      </c>
      <c r="D59" s="12">
        <v>25</v>
      </c>
      <c r="E59" s="13" t="s">
        <v>22</v>
      </c>
      <c r="F59" s="12">
        <v>3</v>
      </c>
      <c r="G59" s="14">
        <v>154.34</v>
      </c>
      <c r="H59" s="14">
        <v>24.200000000000017</v>
      </c>
      <c r="I59" s="14">
        <v>130.14</v>
      </c>
      <c r="J59" s="23">
        <f t="shared" si="6"/>
        <v>11086.946870545547</v>
      </c>
      <c r="K59" s="23">
        <f t="shared" si="7"/>
        <v>13148.604426002767</v>
      </c>
      <c r="L59" s="23">
        <v>1711159.38</v>
      </c>
      <c r="M59" s="10"/>
      <c r="N59" s="12" t="s">
        <v>20</v>
      </c>
      <c r="O59" s="24"/>
      <c r="P59" s="25"/>
      <c r="Q59" s="25"/>
    </row>
    <row r="60" spans="1:17" ht="14.25" customHeight="1">
      <c r="A60" s="11">
        <v>55</v>
      </c>
      <c r="B60" s="12">
        <v>2</v>
      </c>
      <c r="C60" s="12">
        <v>2603</v>
      </c>
      <c r="D60" s="12">
        <v>26</v>
      </c>
      <c r="E60" s="13" t="s">
        <v>22</v>
      </c>
      <c r="F60" s="12">
        <v>3</v>
      </c>
      <c r="G60" s="14">
        <v>154.34</v>
      </c>
      <c r="H60" s="14">
        <v>24.200000000000017</v>
      </c>
      <c r="I60" s="14">
        <v>130.14</v>
      </c>
      <c r="J60" s="23">
        <f t="shared" si="6"/>
        <v>11168.186827782816</v>
      </c>
      <c r="K60" s="23">
        <f t="shared" si="7"/>
        <v>13244.951244813277</v>
      </c>
      <c r="L60" s="23">
        <v>1723697.9549999998</v>
      </c>
      <c r="M60" s="10"/>
      <c r="N60" s="12" t="s">
        <v>20</v>
      </c>
      <c r="O60" s="24"/>
      <c r="P60" s="25"/>
      <c r="Q60" s="25"/>
    </row>
    <row r="61" spans="1:17" ht="14.25" customHeight="1">
      <c r="A61" s="11">
        <v>56</v>
      </c>
      <c r="B61" s="12">
        <v>2</v>
      </c>
      <c r="C61" s="12">
        <v>2703</v>
      </c>
      <c r="D61" s="12">
        <v>27</v>
      </c>
      <c r="E61" s="13" t="s">
        <v>22</v>
      </c>
      <c r="F61" s="12">
        <v>3</v>
      </c>
      <c r="G61" s="14">
        <v>154.34</v>
      </c>
      <c r="H61" s="14">
        <v>24.200000000000017</v>
      </c>
      <c r="I61" s="14">
        <v>130.14</v>
      </c>
      <c r="J61" s="23">
        <f t="shared" si="6"/>
        <v>11249.4397110276</v>
      </c>
      <c r="K61" s="23">
        <f t="shared" si="7"/>
        <v>13341.313393268789</v>
      </c>
      <c r="L61" s="23">
        <v>1736238.525</v>
      </c>
      <c r="M61" s="10"/>
      <c r="N61" s="12" t="s">
        <v>20</v>
      </c>
      <c r="O61" s="24"/>
      <c r="P61" s="25"/>
      <c r="Q61" s="25"/>
    </row>
    <row r="62" spans="1:17" ht="14.25" customHeight="1">
      <c r="A62" s="11">
        <v>57</v>
      </c>
      <c r="B62" s="12">
        <v>2</v>
      </c>
      <c r="C62" s="12">
        <v>2803</v>
      </c>
      <c r="D62" s="12">
        <v>28</v>
      </c>
      <c r="E62" s="13" t="s">
        <v>22</v>
      </c>
      <c r="F62" s="12">
        <v>3</v>
      </c>
      <c r="G62" s="14">
        <v>154.34</v>
      </c>
      <c r="H62" s="14">
        <v>24.200000000000017</v>
      </c>
      <c r="I62" s="14">
        <v>130.14</v>
      </c>
      <c r="J62" s="23">
        <f t="shared" si="6"/>
        <v>11330.686131268627</v>
      </c>
      <c r="K62" s="23">
        <f t="shared" si="7"/>
        <v>13437.667876901798</v>
      </c>
      <c r="L62" s="23">
        <v>1748778.0975</v>
      </c>
      <c r="M62" s="10"/>
      <c r="N62" s="12" t="s">
        <v>20</v>
      </c>
      <c r="O62" s="24"/>
      <c r="P62" s="25"/>
      <c r="Q62" s="25"/>
    </row>
    <row r="63" spans="1:17" ht="14.25" customHeight="1">
      <c r="A63" s="11">
        <v>58</v>
      </c>
      <c r="B63" s="12">
        <v>2</v>
      </c>
      <c r="C63" s="12">
        <v>2903</v>
      </c>
      <c r="D63" s="12">
        <v>29</v>
      </c>
      <c r="E63" s="13" t="s">
        <v>22</v>
      </c>
      <c r="F63" s="12">
        <v>3</v>
      </c>
      <c r="G63" s="14">
        <v>154.34</v>
      </c>
      <c r="H63" s="14">
        <v>24.200000000000017</v>
      </c>
      <c r="I63" s="14">
        <v>130.14</v>
      </c>
      <c r="J63" s="23">
        <f t="shared" si="6"/>
        <v>11411.926088505896</v>
      </c>
      <c r="K63" s="23">
        <f t="shared" si="7"/>
        <v>13534.01469571231</v>
      </c>
      <c r="L63" s="23">
        <v>1761316.6724999999</v>
      </c>
      <c r="M63" s="10"/>
      <c r="N63" s="12" t="s">
        <v>20</v>
      </c>
      <c r="O63" s="24"/>
      <c r="P63" s="25"/>
      <c r="Q63" s="25"/>
    </row>
    <row r="64" spans="1:17" ht="14.25" customHeight="1">
      <c r="A64" s="11">
        <v>59</v>
      </c>
      <c r="B64" s="12">
        <v>2</v>
      </c>
      <c r="C64" s="12">
        <v>3003</v>
      </c>
      <c r="D64" s="12">
        <v>30</v>
      </c>
      <c r="E64" s="13" t="s">
        <v>22</v>
      </c>
      <c r="F64" s="12">
        <v>3</v>
      </c>
      <c r="G64" s="14">
        <v>154.34</v>
      </c>
      <c r="H64" s="14">
        <v>24.200000000000017</v>
      </c>
      <c r="I64" s="14">
        <v>130.14</v>
      </c>
      <c r="J64" s="23">
        <f t="shared" si="6"/>
        <v>11493.17897175068</v>
      </c>
      <c r="K64" s="23">
        <f t="shared" si="7"/>
        <v>13630.37684416782</v>
      </c>
      <c r="L64" s="23">
        <v>1773857.2425</v>
      </c>
      <c r="M64" s="10"/>
      <c r="N64" s="12" t="s">
        <v>20</v>
      </c>
      <c r="O64" s="24"/>
      <c r="P64" s="25"/>
      <c r="Q64" s="25"/>
    </row>
    <row r="65" spans="1:17" ht="14.25" customHeight="1">
      <c r="A65" s="11">
        <v>60</v>
      </c>
      <c r="B65" s="12">
        <v>2</v>
      </c>
      <c r="C65" s="12">
        <v>3103</v>
      </c>
      <c r="D65" s="12">
        <v>31</v>
      </c>
      <c r="E65" s="13" t="s">
        <v>22</v>
      </c>
      <c r="F65" s="12">
        <v>3</v>
      </c>
      <c r="G65" s="14">
        <v>154.34</v>
      </c>
      <c r="H65" s="14">
        <v>24.200000000000017</v>
      </c>
      <c r="I65" s="14">
        <v>130.14</v>
      </c>
      <c r="J65" s="23">
        <f t="shared" si="6"/>
        <v>11574.418928987947</v>
      </c>
      <c r="K65" s="23">
        <f t="shared" si="7"/>
        <v>13726.723662978331</v>
      </c>
      <c r="L65" s="23">
        <v>1786395.8175</v>
      </c>
      <c r="M65" s="10"/>
      <c r="N65" s="12" t="s">
        <v>20</v>
      </c>
      <c r="O65" s="24"/>
      <c r="P65" s="25"/>
      <c r="Q65" s="25"/>
    </row>
    <row r="66" spans="1:17" ht="14.25" customHeight="1">
      <c r="A66" s="11">
        <v>61</v>
      </c>
      <c r="B66" s="12">
        <v>2</v>
      </c>
      <c r="C66" s="12">
        <v>3203</v>
      </c>
      <c r="D66" s="12">
        <v>32</v>
      </c>
      <c r="E66" s="13" t="s">
        <v>23</v>
      </c>
      <c r="F66" s="12">
        <v>3</v>
      </c>
      <c r="G66" s="14">
        <v>112.12</v>
      </c>
      <c r="H66" s="14">
        <v>17.58</v>
      </c>
      <c r="I66" s="14">
        <v>94.54</v>
      </c>
      <c r="J66" s="23">
        <f t="shared" si="6"/>
        <v>11027.049589725295</v>
      </c>
      <c r="K66" s="23">
        <f t="shared" si="7"/>
        <v>13077.56293632325</v>
      </c>
      <c r="L66" s="23">
        <v>1236352.8</v>
      </c>
      <c r="M66" s="10"/>
      <c r="N66" s="12" t="s">
        <v>20</v>
      </c>
      <c r="O66" s="24"/>
      <c r="P66" s="25"/>
      <c r="Q66" s="25"/>
    </row>
    <row r="67" spans="1:17" ht="14.25" customHeight="1">
      <c r="A67" s="11">
        <v>62</v>
      </c>
      <c r="B67" s="12">
        <v>2</v>
      </c>
      <c r="C67" s="12">
        <v>204</v>
      </c>
      <c r="D67" s="12">
        <v>2</v>
      </c>
      <c r="E67" s="13" t="s">
        <v>19</v>
      </c>
      <c r="F67" s="12">
        <v>3</v>
      </c>
      <c r="G67" s="14">
        <v>129.03</v>
      </c>
      <c r="H67" s="14">
        <v>20.230000000000004</v>
      </c>
      <c r="I67" s="14">
        <v>108.8</v>
      </c>
      <c r="J67" s="23">
        <f t="shared" si="6"/>
        <v>8355.225592885376</v>
      </c>
      <c r="K67" s="23">
        <f t="shared" si="7"/>
        <v>9908.775351562499</v>
      </c>
      <c r="L67" s="23">
        <v>1078074.75825</v>
      </c>
      <c r="M67" s="10"/>
      <c r="N67" s="12" t="s">
        <v>20</v>
      </c>
      <c r="O67" s="24"/>
      <c r="P67" s="25"/>
      <c r="Q67" s="25"/>
    </row>
    <row r="68" spans="1:17" ht="14.25" customHeight="1">
      <c r="A68" s="11">
        <v>63</v>
      </c>
      <c r="B68" s="12">
        <v>2</v>
      </c>
      <c r="C68" s="12">
        <v>304</v>
      </c>
      <c r="D68" s="12">
        <v>3</v>
      </c>
      <c r="E68" s="13" t="s">
        <v>19</v>
      </c>
      <c r="F68" s="12">
        <v>3</v>
      </c>
      <c r="G68" s="14">
        <v>129.03</v>
      </c>
      <c r="H68" s="14">
        <v>20.230000000000004</v>
      </c>
      <c r="I68" s="14">
        <v>108.8</v>
      </c>
      <c r="J68" s="23">
        <f t="shared" si="6"/>
        <v>8355.225592885376</v>
      </c>
      <c r="K68" s="23">
        <f t="shared" si="7"/>
        <v>9908.775351562499</v>
      </c>
      <c r="L68" s="23">
        <v>1078074.75825</v>
      </c>
      <c r="M68" s="10"/>
      <c r="N68" s="12" t="s">
        <v>20</v>
      </c>
      <c r="O68" s="24"/>
      <c r="P68" s="25"/>
      <c r="Q68" s="25"/>
    </row>
    <row r="69" spans="1:17" ht="14.25" customHeight="1">
      <c r="A69" s="11">
        <v>64</v>
      </c>
      <c r="B69" s="12">
        <v>2</v>
      </c>
      <c r="C69" s="12">
        <v>404</v>
      </c>
      <c r="D69" s="12">
        <v>4</v>
      </c>
      <c r="E69" s="13" t="s">
        <v>19</v>
      </c>
      <c r="F69" s="12">
        <v>3</v>
      </c>
      <c r="G69" s="14">
        <v>129.03</v>
      </c>
      <c r="H69" s="14">
        <v>20.230000000000004</v>
      </c>
      <c r="I69" s="14">
        <v>108.8</v>
      </c>
      <c r="J69" s="23">
        <f t="shared" si="6"/>
        <v>8355.225592885376</v>
      </c>
      <c r="K69" s="23">
        <f t="shared" si="7"/>
        <v>9908.775351562499</v>
      </c>
      <c r="L69" s="23">
        <v>1078074.75825</v>
      </c>
      <c r="M69" s="10"/>
      <c r="N69" s="12" t="s">
        <v>20</v>
      </c>
      <c r="O69" s="24"/>
      <c r="P69" s="25"/>
      <c r="Q69" s="25"/>
    </row>
    <row r="70" spans="1:17" ht="14.25" customHeight="1">
      <c r="A70" s="11">
        <v>65</v>
      </c>
      <c r="B70" s="12">
        <v>2</v>
      </c>
      <c r="C70" s="12">
        <v>504</v>
      </c>
      <c r="D70" s="12">
        <v>5</v>
      </c>
      <c r="E70" s="13" t="s">
        <v>19</v>
      </c>
      <c r="F70" s="12">
        <v>3</v>
      </c>
      <c r="G70" s="14">
        <v>129.03</v>
      </c>
      <c r="H70" s="14">
        <v>20.230000000000004</v>
      </c>
      <c r="I70" s="14">
        <v>108.8</v>
      </c>
      <c r="J70" s="23">
        <f t="shared" si="6"/>
        <v>8551.819136247384</v>
      </c>
      <c r="K70" s="23">
        <f t="shared" si="7"/>
        <v>10141.923006893383</v>
      </c>
      <c r="L70" s="23">
        <v>1103441.22315</v>
      </c>
      <c r="M70" s="10"/>
      <c r="N70" s="12" t="s">
        <v>20</v>
      </c>
      <c r="O70" s="24"/>
      <c r="P70" s="25"/>
      <c r="Q70" s="25"/>
    </row>
    <row r="71" spans="1:17" ht="14.25" customHeight="1">
      <c r="A71" s="11">
        <v>66</v>
      </c>
      <c r="B71" s="12">
        <v>2</v>
      </c>
      <c r="C71" s="12">
        <v>604</v>
      </c>
      <c r="D71" s="12">
        <v>6</v>
      </c>
      <c r="E71" s="13" t="s">
        <v>19</v>
      </c>
      <c r="F71" s="12">
        <v>3</v>
      </c>
      <c r="G71" s="14">
        <v>129.03</v>
      </c>
      <c r="H71" s="14">
        <v>20.230000000000004</v>
      </c>
      <c r="I71" s="14">
        <v>108.8</v>
      </c>
      <c r="J71" s="23">
        <f t="shared" si="6"/>
        <v>8846.709451290399</v>
      </c>
      <c r="K71" s="23">
        <f t="shared" si="7"/>
        <v>10491.644489889708</v>
      </c>
      <c r="L71" s="23">
        <v>1141490.9205000002</v>
      </c>
      <c r="M71" s="10"/>
      <c r="N71" s="12" t="s">
        <v>20</v>
      </c>
      <c r="O71" s="24"/>
      <c r="P71" s="25"/>
      <c r="Q71" s="25"/>
    </row>
    <row r="72" spans="1:17" ht="14.25" customHeight="1">
      <c r="A72" s="11">
        <v>67</v>
      </c>
      <c r="B72" s="12">
        <v>2</v>
      </c>
      <c r="C72" s="12">
        <v>704</v>
      </c>
      <c r="D72" s="12">
        <v>7</v>
      </c>
      <c r="E72" s="13" t="s">
        <v>19</v>
      </c>
      <c r="F72" s="12">
        <v>3</v>
      </c>
      <c r="G72" s="14">
        <v>129.03</v>
      </c>
      <c r="H72" s="14">
        <v>20.230000000000004</v>
      </c>
      <c r="I72" s="14">
        <v>108.8</v>
      </c>
      <c r="J72" s="23">
        <f t="shared" si="6"/>
        <v>8846.709451290399</v>
      </c>
      <c r="K72" s="23">
        <f t="shared" si="7"/>
        <v>10491.644489889708</v>
      </c>
      <c r="L72" s="23">
        <v>1141490.9205000002</v>
      </c>
      <c r="M72" s="10"/>
      <c r="N72" s="12" t="s">
        <v>20</v>
      </c>
      <c r="O72" s="24"/>
      <c r="P72" s="25"/>
      <c r="Q72" s="25"/>
    </row>
    <row r="73" spans="1:17" ht="14.25" customHeight="1">
      <c r="A73" s="11">
        <v>68</v>
      </c>
      <c r="B73" s="12">
        <v>2</v>
      </c>
      <c r="C73" s="12">
        <v>804</v>
      </c>
      <c r="D73" s="12">
        <v>8</v>
      </c>
      <c r="E73" s="13" t="s">
        <v>19</v>
      </c>
      <c r="F73" s="12">
        <v>3</v>
      </c>
      <c r="G73" s="14">
        <v>129.03</v>
      </c>
      <c r="H73" s="14">
        <v>20.230000000000004</v>
      </c>
      <c r="I73" s="14">
        <v>108.8</v>
      </c>
      <c r="J73" s="23">
        <f t="shared" si="6"/>
        <v>8846.709451290399</v>
      </c>
      <c r="K73" s="23">
        <f t="shared" si="7"/>
        <v>10491.644489889708</v>
      </c>
      <c r="L73" s="23">
        <v>1141490.9205000002</v>
      </c>
      <c r="M73" s="10"/>
      <c r="N73" s="12" t="s">
        <v>20</v>
      </c>
      <c r="O73" s="24"/>
      <c r="P73" s="25"/>
      <c r="Q73" s="25"/>
    </row>
    <row r="74" spans="1:17" ht="14.25" customHeight="1">
      <c r="A74" s="11">
        <v>69</v>
      </c>
      <c r="B74" s="12">
        <v>2</v>
      </c>
      <c r="C74" s="12">
        <v>904</v>
      </c>
      <c r="D74" s="12">
        <v>9</v>
      </c>
      <c r="E74" s="13" t="s">
        <v>19</v>
      </c>
      <c r="F74" s="12">
        <v>3</v>
      </c>
      <c r="G74" s="14">
        <v>129.03</v>
      </c>
      <c r="H74" s="14">
        <v>20.230000000000004</v>
      </c>
      <c r="I74" s="14">
        <v>108.8</v>
      </c>
      <c r="J74" s="23">
        <f t="shared" si="6"/>
        <v>8846.709451290399</v>
      </c>
      <c r="K74" s="23">
        <f t="shared" si="7"/>
        <v>10491.644489889708</v>
      </c>
      <c r="L74" s="23">
        <v>1141490.9205000002</v>
      </c>
      <c r="M74" s="10"/>
      <c r="N74" s="12" t="s">
        <v>20</v>
      </c>
      <c r="O74" s="24"/>
      <c r="P74" s="25"/>
      <c r="Q74" s="25"/>
    </row>
    <row r="75" spans="1:17" ht="14.25" customHeight="1">
      <c r="A75" s="11">
        <v>70</v>
      </c>
      <c r="B75" s="12">
        <v>2</v>
      </c>
      <c r="C75" s="12">
        <v>1004</v>
      </c>
      <c r="D75" s="12">
        <v>10</v>
      </c>
      <c r="E75" s="13" t="s">
        <v>19</v>
      </c>
      <c r="F75" s="12">
        <v>3</v>
      </c>
      <c r="G75" s="14">
        <v>129.03</v>
      </c>
      <c r="H75" s="14">
        <v>20.230000000000004</v>
      </c>
      <c r="I75" s="14">
        <v>108.8</v>
      </c>
      <c r="J75" s="23">
        <f t="shared" si="6"/>
        <v>9951.552604045572</v>
      </c>
      <c r="K75" s="23">
        <f t="shared" si="7"/>
        <v>11801.919416360295</v>
      </c>
      <c r="L75" s="23">
        <v>1284048.8325</v>
      </c>
      <c r="M75" s="10"/>
      <c r="N75" s="12" t="s">
        <v>20</v>
      </c>
      <c r="O75" s="24"/>
      <c r="P75" s="25"/>
      <c r="Q75" s="25"/>
    </row>
    <row r="76" spans="1:17" ht="14.25" customHeight="1">
      <c r="A76" s="11">
        <v>71</v>
      </c>
      <c r="B76" s="12">
        <v>2</v>
      </c>
      <c r="C76" s="12">
        <v>1104</v>
      </c>
      <c r="D76" s="12">
        <v>11</v>
      </c>
      <c r="E76" s="13" t="s">
        <v>19</v>
      </c>
      <c r="F76" s="12">
        <v>3</v>
      </c>
      <c r="G76" s="14">
        <v>129.03</v>
      </c>
      <c r="H76" s="14">
        <v>20.230000000000004</v>
      </c>
      <c r="I76" s="14">
        <v>108.8</v>
      </c>
      <c r="J76" s="23">
        <f t="shared" si="6"/>
        <v>10032.795163915369</v>
      </c>
      <c r="K76" s="23">
        <f t="shared" si="7"/>
        <v>11898.268014705884</v>
      </c>
      <c r="L76" s="23">
        <v>1294531.56</v>
      </c>
      <c r="M76" s="10"/>
      <c r="N76" s="12" t="s">
        <v>20</v>
      </c>
      <c r="O76" s="24"/>
      <c r="P76" s="25"/>
      <c r="Q76" s="25"/>
    </row>
    <row r="77" spans="1:17" ht="14.25" customHeight="1">
      <c r="A77" s="11">
        <v>72</v>
      </c>
      <c r="B77" s="12">
        <v>2</v>
      </c>
      <c r="C77" s="12">
        <v>1404</v>
      </c>
      <c r="D77" s="12">
        <v>14</v>
      </c>
      <c r="E77" s="13" t="s">
        <v>19</v>
      </c>
      <c r="F77" s="12">
        <v>3</v>
      </c>
      <c r="G77" s="14">
        <v>129.03</v>
      </c>
      <c r="H77" s="14">
        <v>20.230000000000004</v>
      </c>
      <c r="I77" s="14">
        <v>108.8</v>
      </c>
      <c r="J77" s="23">
        <f t="shared" si="6"/>
        <v>10195.295745175541</v>
      </c>
      <c r="K77" s="23">
        <f t="shared" si="7"/>
        <v>12090.983547794118</v>
      </c>
      <c r="L77" s="23">
        <v>1315499.01</v>
      </c>
      <c r="M77" s="10"/>
      <c r="N77" s="12" t="s">
        <v>20</v>
      </c>
      <c r="O77" s="24"/>
      <c r="P77" s="25"/>
      <c r="Q77" s="25"/>
    </row>
    <row r="78" spans="1:17" ht="14.25" customHeight="1">
      <c r="A78" s="11">
        <v>73</v>
      </c>
      <c r="B78" s="12">
        <v>2</v>
      </c>
      <c r="C78" s="12">
        <v>1704</v>
      </c>
      <c r="D78" s="12">
        <v>17</v>
      </c>
      <c r="E78" s="13" t="s">
        <v>19</v>
      </c>
      <c r="F78" s="12">
        <v>3</v>
      </c>
      <c r="G78" s="14">
        <v>129.03</v>
      </c>
      <c r="H78" s="14">
        <v>20.230000000000004</v>
      </c>
      <c r="I78" s="14">
        <v>108.8</v>
      </c>
      <c r="J78" s="23">
        <f t="shared" si="6"/>
        <v>10439.03115554522</v>
      </c>
      <c r="K78" s="23">
        <f t="shared" si="7"/>
        <v>12380.038511029412</v>
      </c>
      <c r="L78" s="23">
        <v>1346948.19</v>
      </c>
      <c r="M78" s="10"/>
      <c r="N78" s="12" t="s">
        <v>20</v>
      </c>
      <c r="O78" s="24"/>
      <c r="P78" s="25"/>
      <c r="Q78" s="25"/>
    </row>
    <row r="79" spans="1:17" ht="14.25" customHeight="1">
      <c r="A79" s="11">
        <v>74</v>
      </c>
      <c r="B79" s="12">
        <v>2</v>
      </c>
      <c r="C79" s="15">
        <v>1804</v>
      </c>
      <c r="D79" s="12">
        <v>18</v>
      </c>
      <c r="E79" s="13" t="s">
        <v>19</v>
      </c>
      <c r="F79" s="12">
        <v>3</v>
      </c>
      <c r="G79" s="14">
        <v>129.03</v>
      </c>
      <c r="H79" s="14">
        <v>20.230000000000004</v>
      </c>
      <c r="I79" s="14">
        <v>108.8</v>
      </c>
      <c r="J79" s="23">
        <f t="shared" si="6"/>
        <v>10439.03115554522</v>
      </c>
      <c r="K79" s="23">
        <f t="shared" si="7"/>
        <v>12380.038511029412</v>
      </c>
      <c r="L79" s="23">
        <v>1346948.19</v>
      </c>
      <c r="M79" s="10"/>
      <c r="N79" s="12" t="s">
        <v>20</v>
      </c>
      <c r="O79" s="24"/>
      <c r="P79" s="25"/>
      <c r="Q79" s="25"/>
    </row>
    <row r="80" spans="1:17" ht="14.25" customHeight="1">
      <c r="A80" s="11">
        <v>75</v>
      </c>
      <c r="B80" s="12">
        <v>2</v>
      </c>
      <c r="C80" s="12">
        <v>2304</v>
      </c>
      <c r="D80" s="12">
        <v>23</v>
      </c>
      <c r="E80" s="13" t="s">
        <v>19</v>
      </c>
      <c r="F80" s="12">
        <v>3</v>
      </c>
      <c r="G80" s="14">
        <v>129.03</v>
      </c>
      <c r="H80" s="14">
        <v>20.230000000000004</v>
      </c>
      <c r="I80" s="14">
        <v>108.8</v>
      </c>
      <c r="J80" s="23">
        <f aca="true" t="shared" si="8" ref="J80:J90">L80/G80</f>
        <v>10845.267147175076</v>
      </c>
      <c r="K80" s="23">
        <f aca="true" t="shared" si="9" ref="K80:K90">L80/I80</f>
        <v>12861.809007352942</v>
      </c>
      <c r="L80" s="23">
        <v>1399364.82</v>
      </c>
      <c r="M80" s="10"/>
      <c r="N80" s="12" t="s">
        <v>20</v>
      </c>
      <c r="O80" s="24"/>
      <c r="P80" s="25"/>
      <c r="Q80" s="25"/>
    </row>
    <row r="81" spans="1:17" ht="14.25" customHeight="1">
      <c r="A81" s="11">
        <v>76</v>
      </c>
      <c r="B81" s="12">
        <v>2</v>
      </c>
      <c r="C81" s="12">
        <v>2404</v>
      </c>
      <c r="D81" s="12">
        <v>24</v>
      </c>
      <c r="E81" s="13" t="s">
        <v>19</v>
      </c>
      <c r="F81" s="12">
        <v>3</v>
      </c>
      <c r="G81" s="14">
        <v>129.03</v>
      </c>
      <c r="H81" s="14">
        <v>20.230000000000004</v>
      </c>
      <c r="I81" s="14">
        <v>108.8</v>
      </c>
      <c r="J81" s="23">
        <f t="shared" si="8"/>
        <v>10926.517437805162</v>
      </c>
      <c r="K81" s="23">
        <f t="shared" si="9"/>
        <v>12958.16677389706</v>
      </c>
      <c r="L81" s="23">
        <v>1409848.545</v>
      </c>
      <c r="M81" s="10"/>
      <c r="N81" s="12" t="s">
        <v>20</v>
      </c>
      <c r="O81" s="32"/>
      <c r="P81" s="25"/>
      <c r="Q81" s="25"/>
    </row>
    <row r="82" spans="1:17" ht="14.25" customHeight="1">
      <c r="A82" s="11">
        <v>77</v>
      </c>
      <c r="B82" s="12">
        <v>2</v>
      </c>
      <c r="C82" s="12">
        <v>2504</v>
      </c>
      <c r="D82" s="12">
        <v>25</v>
      </c>
      <c r="E82" s="13" t="s">
        <v>19</v>
      </c>
      <c r="F82" s="12">
        <v>3</v>
      </c>
      <c r="G82" s="14">
        <v>129.03</v>
      </c>
      <c r="H82" s="14">
        <v>20.230000000000004</v>
      </c>
      <c r="I82" s="14">
        <v>108.8</v>
      </c>
      <c r="J82" s="23">
        <f t="shared" si="8"/>
        <v>11007.767728435249</v>
      </c>
      <c r="K82" s="23">
        <f t="shared" si="9"/>
        <v>13054.524540441176</v>
      </c>
      <c r="L82" s="23">
        <v>1420332.27</v>
      </c>
      <c r="M82" s="10"/>
      <c r="N82" s="12" t="s">
        <v>20</v>
      </c>
      <c r="O82" s="32"/>
      <c r="P82" s="25"/>
      <c r="Q82" s="25"/>
    </row>
    <row r="83" spans="1:17" ht="14.25" customHeight="1">
      <c r="A83" s="11">
        <v>78</v>
      </c>
      <c r="B83" s="12">
        <v>2</v>
      </c>
      <c r="C83" s="12">
        <v>2604</v>
      </c>
      <c r="D83" s="12">
        <v>26</v>
      </c>
      <c r="E83" s="13" t="s">
        <v>19</v>
      </c>
      <c r="F83" s="12">
        <v>3</v>
      </c>
      <c r="G83" s="14">
        <v>129.03</v>
      </c>
      <c r="H83" s="14">
        <v>20.230000000000004</v>
      </c>
      <c r="I83" s="14">
        <v>108.8</v>
      </c>
      <c r="J83" s="23">
        <f t="shared" si="8"/>
        <v>11089.010288305046</v>
      </c>
      <c r="K83" s="23">
        <f t="shared" si="9"/>
        <v>13150.873138786765</v>
      </c>
      <c r="L83" s="23">
        <v>1430814.9975</v>
      </c>
      <c r="M83" s="10"/>
      <c r="N83" s="12" t="s">
        <v>20</v>
      </c>
      <c r="O83" s="32"/>
      <c r="P83" s="25"/>
      <c r="Q83" s="25"/>
    </row>
    <row r="84" spans="1:17" ht="14.25" customHeight="1">
      <c r="A84" s="11">
        <v>79</v>
      </c>
      <c r="B84" s="12">
        <v>2</v>
      </c>
      <c r="C84" s="12">
        <v>2704</v>
      </c>
      <c r="D84" s="12">
        <v>27</v>
      </c>
      <c r="E84" s="13" t="s">
        <v>19</v>
      </c>
      <c r="F84" s="12">
        <v>3</v>
      </c>
      <c r="G84" s="14">
        <v>129.03</v>
      </c>
      <c r="H84" s="14">
        <v>20.230000000000004</v>
      </c>
      <c r="I84" s="14">
        <v>108.8</v>
      </c>
      <c r="J84" s="23">
        <f t="shared" si="8"/>
        <v>11170.260578935131</v>
      </c>
      <c r="K84" s="23">
        <f t="shared" si="9"/>
        <v>13247.230905330882</v>
      </c>
      <c r="L84" s="23">
        <v>1441298.7225</v>
      </c>
      <c r="M84" s="10"/>
      <c r="N84" s="12" t="s">
        <v>20</v>
      </c>
      <c r="O84" s="32"/>
      <c r="P84" s="25"/>
      <c r="Q84" s="25"/>
    </row>
    <row r="85" spans="1:17" ht="14.25" customHeight="1">
      <c r="A85" s="11">
        <v>80</v>
      </c>
      <c r="B85" s="12">
        <v>2</v>
      </c>
      <c r="C85" s="12">
        <v>2804</v>
      </c>
      <c r="D85" s="12">
        <v>28</v>
      </c>
      <c r="E85" s="13" t="s">
        <v>19</v>
      </c>
      <c r="F85" s="12">
        <v>3</v>
      </c>
      <c r="G85" s="14">
        <v>129.03</v>
      </c>
      <c r="H85" s="14">
        <v>20.230000000000004</v>
      </c>
      <c r="I85" s="14">
        <v>108.8</v>
      </c>
      <c r="J85" s="23">
        <f t="shared" si="8"/>
        <v>11251.503138804928</v>
      </c>
      <c r="K85" s="23">
        <f t="shared" si="9"/>
        <v>13343.57950367647</v>
      </c>
      <c r="L85" s="23">
        <v>1451781.45</v>
      </c>
      <c r="M85" s="10"/>
      <c r="N85" s="12" t="s">
        <v>20</v>
      </c>
      <c r="O85" s="32"/>
      <c r="P85" s="25"/>
      <c r="Q85" s="25"/>
    </row>
    <row r="86" spans="1:17" ht="14.25" customHeight="1">
      <c r="A86" s="11">
        <v>81</v>
      </c>
      <c r="B86" s="12">
        <v>2</v>
      </c>
      <c r="C86" s="12">
        <v>2904</v>
      </c>
      <c r="D86" s="12">
        <v>29</v>
      </c>
      <c r="E86" s="13" t="s">
        <v>19</v>
      </c>
      <c r="F86" s="12">
        <v>3</v>
      </c>
      <c r="G86" s="14">
        <v>129.03</v>
      </c>
      <c r="H86" s="14">
        <v>20.230000000000004</v>
      </c>
      <c r="I86" s="14">
        <v>108.8</v>
      </c>
      <c r="J86" s="23">
        <f t="shared" si="8"/>
        <v>11332.753429435015</v>
      </c>
      <c r="K86" s="23">
        <f t="shared" si="9"/>
        <v>13439.93727022059</v>
      </c>
      <c r="L86" s="23">
        <v>1462265.175</v>
      </c>
      <c r="M86" s="10"/>
      <c r="N86" s="12" t="s">
        <v>20</v>
      </c>
      <c r="O86" s="32"/>
      <c r="P86" s="25"/>
      <c r="Q86" s="25"/>
    </row>
    <row r="87" spans="1:17" ht="14.25" customHeight="1">
      <c r="A87" s="11">
        <v>82</v>
      </c>
      <c r="B87" s="12">
        <v>2</v>
      </c>
      <c r="C87" s="12">
        <v>3004</v>
      </c>
      <c r="D87" s="12">
        <v>30</v>
      </c>
      <c r="E87" s="13" t="s">
        <v>19</v>
      </c>
      <c r="F87" s="12">
        <v>3</v>
      </c>
      <c r="G87" s="14">
        <v>129.03</v>
      </c>
      <c r="H87" s="14">
        <v>20.230000000000004</v>
      </c>
      <c r="I87" s="14">
        <v>108.8</v>
      </c>
      <c r="J87" s="23">
        <f t="shared" si="8"/>
        <v>11413.99598930481</v>
      </c>
      <c r="K87" s="23">
        <f t="shared" si="9"/>
        <v>13536.285868566176</v>
      </c>
      <c r="L87" s="23">
        <v>1472747.9024999999</v>
      </c>
      <c r="M87" s="10"/>
      <c r="N87" s="12" t="s">
        <v>20</v>
      </c>
      <c r="O87" s="32"/>
      <c r="P87" s="25"/>
      <c r="Q87" s="25"/>
    </row>
    <row r="88" spans="1:17" ht="14.25" customHeight="1">
      <c r="A88" s="11">
        <v>83</v>
      </c>
      <c r="B88" s="12">
        <v>2</v>
      </c>
      <c r="C88" s="12">
        <v>3104</v>
      </c>
      <c r="D88" s="12">
        <v>31</v>
      </c>
      <c r="E88" s="13" t="s">
        <v>19</v>
      </c>
      <c r="F88" s="12">
        <v>3</v>
      </c>
      <c r="G88" s="14">
        <v>129.03</v>
      </c>
      <c r="H88" s="14">
        <v>20.230000000000004</v>
      </c>
      <c r="I88" s="14">
        <v>108.8</v>
      </c>
      <c r="J88" s="23">
        <f t="shared" si="8"/>
        <v>11495.23854917461</v>
      </c>
      <c r="K88" s="23">
        <f t="shared" si="9"/>
        <v>13632.634466911764</v>
      </c>
      <c r="L88" s="23">
        <v>1483230.63</v>
      </c>
      <c r="M88" s="10"/>
      <c r="N88" s="12" t="s">
        <v>20</v>
      </c>
      <c r="O88" s="32"/>
      <c r="P88" s="25"/>
      <c r="Q88" s="25"/>
    </row>
    <row r="89" spans="1:17" ht="14.25" customHeight="1">
      <c r="A89" s="11">
        <v>84</v>
      </c>
      <c r="B89" s="12">
        <v>2</v>
      </c>
      <c r="C89" s="12">
        <v>3204</v>
      </c>
      <c r="D89" s="12">
        <v>32</v>
      </c>
      <c r="E89" s="13" t="s">
        <v>21</v>
      </c>
      <c r="F89" s="12">
        <v>3</v>
      </c>
      <c r="G89" s="14">
        <v>95.47</v>
      </c>
      <c r="H89" s="14">
        <v>14.97</v>
      </c>
      <c r="I89" s="14">
        <v>80.5</v>
      </c>
      <c r="J89" s="23">
        <f t="shared" si="8"/>
        <v>10952.085995600712</v>
      </c>
      <c r="K89" s="23">
        <f t="shared" si="9"/>
        <v>12988.765838509316</v>
      </c>
      <c r="L89" s="23">
        <v>1045595.6499999999</v>
      </c>
      <c r="M89" s="10"/>
      <c r="N89" s="12" t="s">
        <v>20</v>
      </c>
      <c r="O89" s="32"/>
      <c r="P89" s="25"/>
      <c r="Q89" s="25"/>
    </row>
    <row r="90" spans="1:17" s="1" customFormat="1" ht="14.25" customHeight="1">
      <c r="A90" s="26" t="s">
        <v>24</v>
      </c>
      <c r="B90" s="26"/>
      <c r="C90" s="26"/>
      <c r="D90" s="26"/>
      <c r="E90" s="26"/>
      <c r="F90" s="26"/>
      <c r="G90" s="11">
        <f>SUM(G6:G89)</f>
        <v>12414.77000000002</v>
      </c>
      <c r="H90" s="11">
        <f>SUM(H6:H89)</f>
        <v>1946.5700000000018</v>
      </c>
      <c r="I90" s="11">
        <f>SUM(I6:I89)</f>
        <v>10468.199999999992</v>
      </c>
      <c r="J90" s="33">
        <f t="shared" si="8"/>
        <v>11046.467769576055</v>
      </c>
      <c r="K90" s="33">
        <f t="shared" si="9"/>
        <v>13100.567114852605</v>
      </c>
      <c r="L90" s="33">
        <f>SUM(L6:L89)</f>
        <v>137139356.67169994</v>
      </c>
      <c r="M90" s="11"/>
      <c r="N90" s="11"/>
      <c r="O90" s="11"/>
      <c r="P90" s="34"/>
      <c r="Q90" s="34"/>
    </row>
    <row r="91" spans="1:17" s="1" customFormat="1" ht="31.5" customHeight="1">
      <c r="A91" s="27" t="s">
        <v>25</v>
      </c>
      <c r="B91" s="27"/>
      <c r="C91" s="27"/>
      <c r="D91" s="27"/>
      <c r="E91" s="27"/>
      <c r="F91" s="27"/>
      <c r="G91" s="27"/>
      <c r="H91" s="27"/>
      <c r="I91" s="27"/>
      <c r="J91" s="35"/>
      <c r="K91" s="27"/>
      <c r="L91" s="27"/>
      <c r="M91" s="27"/>
      <c r="N91" s="27"/>
      <c r="O91" s="27"/>
      <c r="P91" s="36"/>
      <c r="Q91" s="36"/>
    </row>
    <row r="92" spans="1:17" s="1" customFormat="1" ht="36" customHeight="1">
      <c r="A92" s="28" t="s">
        <v>26</v>
      </c>
      <c r="B92" s="29"/>
      <c r="C92" s="29"/>
      <c r="D92" s="29"/>
      <c r="E92" s="29"/>
      <c r="F92" s="29"/>
      <c r="G92" s="29"/>
      <c r="H92" s="29"/>
      <c r="I92" s="29"/>
      <c r="J92" s="37"/>
      <c r="K92" s="29"/>
      <c r="L92" s="29"/>
      <c r="M92" s="29"/>
      <c r="N92" s="29"/>
      <c r="O92" s="29"/>
      <c r="P92" s="38"/>
      <c r="Q92" s="38"/>
    </row>
    <row r="93" spans="1:17" s="1" customFormat="1" ht="15.75" customHeight="1">
      <c r="A93" s="30" t="s">
        <v>27</v>
      </c>
      <c r="B93" s="30"/>
      <c r="C93" s="30"/>
      <c r="D93" s="30"/>
      <c r="E93" s="30"/>
      <c r="F93" s="30"/>
      <c r="G93" s="30"/>
      <c r="H93" s="30"/>
      <c r="I93" s="30"/>
      <c r="J93" s="39"/>
      <c r="K93" s="30" t="s">
        <v>28</v>
      </c>
      <c r="L93" s="30"/>
      <c r="M93" s="30"/>
      <c r="N93" s="31"/>
      <c r="O93" s="31"/>
      <c r="P93" s="31"/>
      <c r="Q93" s="31"/>
    </row>
    <row r="94" spans="1:17" s="1" customFormat="1" ht="18" customHeight="1">
      <c r="A94" s="30" t="s">
        <v>29</v>
      </c>
      <c r="B94" s="30"/>
      <c r="C94" s="30"/>
      <c r="D94" s="30"/>
      <c r="E94" s="30"/>
      <c r="F94" s="31"/>
      <c r="G94" s="31"/>
      <c r="H94" s="31"/>
      <c r="I94" s="31"/>
      <c r="J94" s="40"/>
      <c r="K94" s="30" t="s">
        <v>30</v>
      </c>
      <c r="L94" s="30"/>
      <c r="M94" s="30"/>
      <c r="N94" s="31"/>
      <c r="O94" s="31"/>
      <c r="P94" s="31"/>
      <c r="Q94" s="31"/>
    </row>
  </sheetData>
  <sheetProtection/>
  <mergeCells count="28">
    <mergeCell ref="A1:B1"/>
    <mergeCell ref="A2:O2"/>
    <mergeCell ref="A90:F90"/>
    <mergeCell ref="A91:O91"/>
    <mergeCell ref="A92:O92"/>
    <mergeCell ref="A93:E93"/>
    <mergeCell ref="K93:L93"/>
    <mergeCell ref="A94:E94"/>
    <mergeCell ref="K94:L9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30"/>
    <mergeCell ref="O31:O55"/>
    <mergeCell ref="O56:O80"/>
    <mergeCell ref="O81:O89"/>
  </mergeCells>
  <printOptions horizontalCentered="1"/>
  <pageMargins left="0.19652777777777777" right="0.19652777777777777" top="0.19652777777777777" bottom="0.2361111111111111" header="0.7868055555555555" footer="0.15694444444444444"/>
  <pageSetup fitToHeight="0" fitToWidth="1" horizontalDpi="600" verticalDpi="600" orientation="landscape" paperSize="9"/>
  <headerFooter>
    <oddFooter>&amp;C第 &amp;P 页，共 &amp;N 页</oddFooter>
  </headerFooter>
  <rowBreaks count="3" manualBreakCount="3">
    <brk id="30" max="255" man="1"/>
    <brk id="55" max="255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qv</cp:lastModifiedBy>
  <cp:lastPrinted>2021-06-15T03:42:14Z</cp:lastPrinted>
  <dcterms:created xsi:type="dcterms:W3CDTF">2018-04-24T01:03:17Z</dcterms:created>
  <dcterms:modified xsi:type="dcterms:W3CDTF">2023-12-06T03:44:28Z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eadingLayo">
    <vt:bool>true</vt:bool>
  </property>
  <property fmtid="{D5CDD505-2E9C-101B-9397-08002B2CF9AE}" pid="5" name="commonda">
    <vt:lpwstr>eyJoZGlkIjoiZjZkMmNkZTdhZGVmYmRmZTA1NTI5YzA4ODViYTBjMDEifQ==</vt:lpwstr>
  </property>
  <property fmtid="{D5CDD505-2E9C-101B-9397-08002B2CF9AE}" pid="6" name="I">
    <vt:lpwstr>5ED73EE1EDF24081AFBAEE246A0EA115_13</vt:lpwstr>
  </property>
</Properties>
</file>