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号楼" sheetId="10" r:id="rId1"/>
  </sheets>
  <definedNames>
    <definedName name="_xlnm._FilterDatabase" localSheetId="0" hidden="1">'1号楼'!$A$4:$O$43</definedName>
    <definedName name="_xlnm.Print_Titles" localSheetId="0">'1号楼'!$4:$4</definedName>
  </definedNames>
  <calcPr calcId="144525"/>
</workbook>
</file>

<file path=xl/sharedStrings.xml><?xml version="1.0" encoding="utf-8"?>
<sst xmlns="http://schemas.openxmlformats.org/spreadsheetml/2006/main" count="159" uniqueCount="33">
  <si>
    <t>附件2</t>
  </si>
  <si>
    <t>清远市新建商品住房销售价格备案表</t>
  </si>
  <si>
    <t>房地产开发企业名称或中介服务机构名称：清远市安泰房地产开发有限公司</t>
  </si>
  <si>
    <t>项目(楼盘)名称：晨曦丽苑-1栋</t>
  </si>
  <si>
    <t>序号</t>
  </si>
  <si>
    <t>幢（栋）号</t>
  </si>
  <si>
    <t>房号</t>
  </si>
  <si>
    <t>楼层（F）</t>
  </si>
  <si>
    <t>户型</t>
  </si>
  <si>
    <t>层高（m）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</si>
  <si>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</si>
  <si>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</si>
  <si>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</si>
  <si>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</si>
  <si>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</si>
  <si>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备案总售价（元）</t>
  </si>
  <si>
    <t>优惠折扣及其条件</t>
  </si>
  <si>
    <t>销售
状态</t>
  </si>
  <si>
    <t>备注</t>
  </si>
  <si>
    <t>1栋</t>
  </si>
  <si>
    <t>两房一厅</t>
  </si>
  <si>
    <t>未售</t>
  </si>
  <si>
    <t>精装修费用为2000元/㎡</t>
  </si>
  <si>
    <t>一房一厅</t>
  </si>
  <si>
    <t>一房</t>
  </si>
  <si>
    <t>本楼栋总面积/均价</t>
  </si>
  <si>
    <t xml:space="preserve">   本栋销售住宅共33套，销售住宅总建筑面积：1566.8㎡，套内面积：1133㎡，分摊面积：434㎡，销售均价：9587元/㎡（建筑面积）、13260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</si>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</sst>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_);[Red]\(#,##0.0000\)"/>
    <numFmt numFmtId="177" formatCode="#,##0_ "/>
    <numFmt numFmtId="178" formatCode="0&quot;.&quot;0,&quot;万元&quot;"/>
    <numFmt numFmtId="179" formatCode="0&quot;.&quot;0,&quot;万&quot;"/>
    <numFmt numFmtId="180" formatCode="0_ "/>
    <numFmt numFmtId="181" formatCode="#,##0_);[Red]\(#,##0\)"/>
  </numFmts>
  <fonts count="30">
    <font>
      <sz val="12"/>
      <name val="宋体"/>
      <charset val="134"/>
    </font>
    <font>
      <sz val="14"/>
      <name val="黑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/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6" fontId="28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6" fontId="28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176" fontId="28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176" fontId="28" fillId="0" borderId="0">
      <alignment vertical="center"/>
    </xf>
    <xf numFmtId="0" fontId="28" fillId="7" borderId="0" applyNumberFormat="0" applyBorder="0" applyAlignment="0" applyProtection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0" fontId="28" fillId="7" borderId="0" applyNumberFormat="0" applyBorder="0" applyAlignment="0" applyProtection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0" fontId="28" fillId="7" borderId="0" applyNumberFormat="0" applyBorder="0" applyAlignment="0" applyProtection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0" fontId="28" fillId="7" borderId="0" applyNumberFormat="0" applyBorder="0" applyAlignment="0" applyProtection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/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6" fontId="28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0" borderId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176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2" borderId="3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  <xf numFmtId="0" fontId="28" fillId="2" borderId="3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177" fontId="0" fillId="0" borderId="0" xfId="0" applyNumberFormat="1" applyFont="1" applyFill="1">
      <alignment vertical="center"/>
    </xf>
    <xf numFmtId="178" fontId="0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left" vertical="center" wrapText="1"/>
    </xf>
    <xf numFmtId="177" fontId="6" fillId="0" borderId="2" xfId="0" applyNumberFormat="1" applyFont="1" applyFill="1" applyBorder="1" applyAlignment="1">
      <alignment horizontal="left" vertical="center"/>
    </xf>
    <xf numFmtId="181" fontId="7" fillId="0" borderId="0" xfId="0" applyNumberFormat="1" applyFont="1" applyFill="1" applyAlignment="1">
      <alignment horizontal="left" vertical="center" wrapText="1"/>
    </xf>
    <xf numFmtId="177" fontId="7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81" fontId="7" fillId="0" borderId="0" xfId="0" applyNumberFormat="1" applyFont="1" applyFill="1" applyAlignment="1">
      <alignment vertical="center" wrapText="1"/>
    </xf>
    <xf numFmtId="181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40% - 强调文字颜色 1 13" xfId="49"/>
    <cellStyle name="20% - 强调文字颜色 6 2 12" xfId="50"/>
    <cellStyle name="20% - 强调文字颜色 3 26" xfId="51"/>
    <cellStyle name="20% - 强调文字颜色 4 2 14" xfId="52"/>
    <cellStyle name="40% - 强调文字颜色 1 2 13" xfId="53"/>
    <cellStyle name="40% - 强调文字颜色 2 12" xfId="54"/>
    <cellStyle name="20% - 强调文字颜色 1 11" xfId="55"/>
    <cellStyle name="20% - 强调文字颜色 1 2 17" xfId="56"/>
    <cellStyle name="20% - 强调文字颜色 1 2 22" xfId="57"/>
    <cellStyle name="常规 6" xfId="58"/>
    <cellStyle name="20% - 强调文字颜色 4 5" xfId="59"/>
    <cellStyle name="20% - 强调文字颜色 5 2 25" xfId="60"/>
    <cellStyle name="40% - 强调文字颜色 3 10" xfId="61"/>
    <cellStyle name="20% - 强调文字颜色 6 26" xfId="62"/>
    <cellStyle name="20% - 强调文字颜色 5 2 17" xfId="63"/>
    <cellStyle name="20% - 强调文字颜色 5 2 22" xfId="64"/>
    <cellStyle name="20% - 强调文字颜色 5 2 18" xfId="65"/>
    <cellStyle name="20% - 强调文字颜色 5 2 23" xfId="66"/>
    <cellStyle name="20% - 强调文字颜色 5 2 19" xfId="67"/>
    <cellStyle name="20% - 强调文字颜色 5 2 24" xfId="68"/>
    <cellStyle name="40% - 强调文字颜色 5 22" xfId="69"/>
    <cellStyle name="40% - 强调文字颜色 5 17" xfId="70"/>
    <cellStyle name="20% - 强调文字颜色 4 16" xfId="71"/>
    <cellStyle name="20% - 强调文字颜色 4 21" xfId="72"/>
    <cellStyle name="40% - 强调文字颜色 4 2" xfId="73"/>
    <cellStyle name="常规 4 2 25" xfId="74"/>
    <cellStyle name="20% - 着色 1 2" xfId="75"/>
    <cellStyle name="40% - 强调文字颜色 5 2 18" xfId="76"/>
    <cellStyle name="40% - 强调文字颜色 5 2 23" xfId="77"/>
    <cellStyle name="40% - 强调文字颜色 1 2 9" xfId="78"/>
    <cellStyle name="20% - 强调文字颜色 2 26" xfId="79"/>
    <cellStyle name="40% - 强调文字颜色 6 20" xfId="80"/>
    <cellStyle name="40% - 强调文字颜色 6 15" xfId="81"/>
    <cellStyle name="20% - 强调文字颜色 5 14" xfId="82"/>
    <cellStyle name="着色 5" xfId="83"/>
    <cellStyle name="常规 3 2 6" xfId="84"/>
    <cellStyle name="20% - 强调文字颜色 3 3" xfId="85"/>
    <cellStyle name="20% - 强调文字颜色 2 25" xfId="86"/>
    <cellStyle name="40% - 强调文字颜色 3 26" xfId="87"/>
    <cellStyle name="40% - 强调文字颜色 5 2 17" xfId="88"/>
    <cellStyle name="40% - 强调文字颜色 5 2 22" xfId="89"/>
    <cellStyle name="40% - 强调文字颜色 1 2 8" xfId="90"/>
    <cellStyle name="20% - 着色 1" xfId="91"/>
    <cellStyle name="20% - 着色 2" xfId="92"/>
    <cellStyle name="60% - 着色 6 2" xfId="93"/>
    <cellStyle name="着色 5 2" xfId="94"/>
    <cellStyle name="适中 2" xfId="95"/>
    <cellStyle name="20% - 着色 3" xfId="96"/>
    <cellStyle name="20% - 强调文字颜色 5 2 10" xfId="97"/>
    <cellStyle name="20% - 强调文字颜色 1 2 16" xfId="98"/>
    <cellStyle name="20% - 强调文字颜色 1 2 21" xfId="99"/>
    <cellStyle name="40% - 强调文字颜色 2 11" xfId="100"/>
    <cellStyle name="20% - 强调文字颜色 1 10" xfId="101"/>
    <cellStyle name="40% - 强调文字颜色 3 14" xfId="102"/>
    <cellStyle name="20% - 强调文字颜色 2 13" xfId="103"/>
    <cellStyle name="40% - 强调文字颜色 2 13" xfId="104"/>
    <cellStyle name="20% - 强调文字颜色 1 12" xfId="105"/>
    <cellStyle name="20% - 强调文字颜色 1 2 23" xfId="106"/>
    <cellStyle name="20% - 强调文字颜色 1 2 18" xfId="107"/>
    <cellStyle name="40% - 强调文字颜色 5 2 12" xfId="108"/>
    <cellStyle name="40% - 强调文字颜色 1 2 3" xfId="109"/>
    <cellStyle name="40% - 强调文字颜色 3 21" xfId="110"/>
    <cellStyle name="40% - 强调文字颜色 3 16" xfId="111"/>
    <cellStyle name="20% - 强调文字颜色 2 20" xfId="112"/>
    <cellStyle name="20% - 强调文字颜色 2 15" xfId="113"/>
    <cellStyle name="20% - 强调文字颜色 1 7" xfId="114"/>
    <cellStyle name="20% - 强调文字颜色 1 25" xfId="115"/>
    <cellStyle name="40% - 强调文字颜色 2 26" xfId="116"/>
    <cellStyle name="20% - 强调文字颜色 1 2 5" xfId="117"/>
    <cellStyle name="20% - 强调文字颜色 3 10" xfId="118"/>
    <cellStyle name="40% - 强调文字颜色 4 11" xfId="119"/>
    <cellStyle name="40% - 强调文字颜色 2 4" xfId="120"/>
    <cellStyle name="常规 3 2 8" xfId="121"/>
    <cellStyle name="20% - 强调文字颜色 3 5" xfId="122"/>
    <cellStyle name="40% - 强调文字颜色 6 22" xfId="123"/>
    <cellStyle name="40% - 强调文字颜色 6 17" xfId="124"/>
    <cellStyle name="20% - 强调文字颜色 5 16" xfId="125"/>
    <cellStyle name="20% - 强调文字颜色 5 21" xfId="126"/>
    <cellStyle name="20% - 强调文字颜色 1 2 10" xfId="127"/>
    <cellStyle name="20% - 强调文字颜色 1 2 7" xfId="128"/>
    <cellStyle name="20% - 强调文字颜色 3 12" xfId="129"/>
    <cellStyle name="40% - 强调文字颜色 4 13" xfId="130"/>
    <cellStyle name="40% - 强调文字颜色 2 6" xfId="131"/>
    <cellStyle name="20% - 强调文字颜色 3 7" xfId="132"/>
    <cellStyle name="40% - 强调文字颜色 6 24" xfId="133"/>
    <cellStyle name="40% - 强调文字颜色 6 19" xfId="134"/>
    <cellStyle name="20% - 强调文字颜色 5 18" xfId="135"/>
    <cellStyle name="20% - 强调文字颜色 5 23" xfId="136"/>
    <cellStyle name="20% - 强调文字颜色 1 2 12" xfId="137"/>
    <cellStyle name="20% - 强调文字颜色 2 14" xfId="138"/>
    <cellStyle name="40% - 强调文字颜色 3 15" xfId="139"/>
    <cellStyle name="40% - 强调文字颜色 3 20" xfId="140"/>
    <cellStyle name="40% - 强调文字颜色 5 2 11" xfId="141"/>
    <cellStyle name="40% - 强调文字颜色 1 2 2" xfId="142"/>
    <cellStyle name="20% - 强调文字颜色 2 16" xfId="143"/>
    <cellStyle name="20% - 强调文字颜色 2 21" xfId="144"/>
    <cellStyle name="40% - 强调文字颜色 3 17" xfId="145"/>
    <cellStyle name="40% - 强调文字颜色 3 22" xfId="146"/>
    <cellStyle name="40% - 强调文字颜色 5 2 13" xfId="147"/>
    <cellStyle name="40% - 强调文字颜色 1 2 4" xfId="148"/>
    <cellStyle name="20% - 强调文字颜色 1 13" xfId="149"/>
    <cellStyle name="40% - 强调文字颜色 2 14" xfId="150"/>
    <cellStyle name="20% - 强调文字颜色 1 2 24" xfId="151"/>
    <cellStyle name="20% - 强调文字颜色 1 2 19" xfId="152"/>
    <cellStyle name="20% - 强调文字颜色 2 17" xfId="153"/>
    <cellStyle name="20% - 强调文字颜色 2 22" xfId="154"/>
    <cellStyle name="40% - 强调文字颜色 3 18" xfId="155"/>
    <cellStyle name="40% - 强调文字颜色 3 23" xfId="156"/>
    <cellStyle name="40% - 强调文字颜色 5 2 14" xfId="157"/>
    <cellStyle name="40% - 强调文字颜色 1 2 5" xfId="158"/>
    <cellStyle name="20% - 强调文字颜色 1 14" xfId="159"/>
    <cellStyle name="40% - 强调文字颜色 2 15" xfId="160"/>
    <cellStyle name="40% - 强调文字颜色 2 20" xfId="161"/>
    <cellStyle name="20% - 强调文字颜色 1 2 25" xfId="162"/>
    <cellStyle name="20% - 强调文字颜色 2 18" xfId="163"/>
    <cellStyle name="20% - 强调文字颜色 2 23" xfId="164"/>
    <cellStyle name="40% - 强调文字颜色 3 19" xfId="165"/>
    <cellStyle name="40% - 强调文字颜色 3 24" xfId="166"/>
    <cellStyle name="40% - 强调文字颜色 5 2 15" xfId="167"/>
    <cellStyle name="40% - 强调文字颜色 5 2 20" xfId="168"/>
    <cellStyle name="40% - 强调文字颜色 1 2 6" xfId="169"/>
    <cellStyle name="20% - 强调文字颜色 1 20" xfId="170"/>
    <cellStyle name="20% - 强调文字颜色 1 15" xfId="171"/>
    <cellStyle name="40% - 强调文字颜色 2 16" xfId="172"/>
    <cellStyle name="40% - 强调文字颜色 2 21" xfId="173"/>
    <cellStyle name="20% - 强调文字颜色 1 2" xfId="174"/>
    <cellStyle name="20% - 强调文字颜色 2 19" xfId="175"/>
    <cellStyle name="20% - 强调文字颜色 2 24" xfId="176"/>
    <cellStyle name="40% - 强调文字颜色 3 25" xfId="177"/>
    <cellStyle name="40% - 强调文字颜色 5 2 16" xfId="178"/>
    <cellStyle name="40% - 强调文字颜色 5 2 21" xfId="179"/>
    <cellStyle name="40% - 强调文字颜色 1 2 7" xfId="180"/>
    <cellStyle name="20% - 强调文字颜色 1 3" xfId="181"/>
    <cellStyle name="20% - 强调文字颜色 1 21" xfId="182"/>
    <cellStyle name="20% - 强调文字颜色 1 16" xfId="183"/>
    <cellStyle name="40% - 强调文字颜色 2 17" xfId="184"/>
    <cellStyle name="40% - 强调文字颜色 2 22" xfId="185"/>
    <cellStyle name="20% - 强调文字颜色 1 4" xfId="186"/>
    <cellStyle name="20% - 强调文字颜色 1 22" xfId="187"/>
    <cellStyle name="20% - 强调文字颜色 1 17" xfId="188"/>
    <cellStyle name="40% - 强调文字颜色 2 18" xfId="189"/>
    <cellStyle name="40% - 强调文字颜色 2 23" xfId="190"/>
    <cellStyle name="20% - 强调文字颜色 1 5" xfId="191"/>
    <cellStyle name="20% - 强调文字颜色 1 23" xfId="192"/>
    <cellStyle name="20% - 强调文字颜色 1 18" xfId="193"/>
    <cellStyle name="40% - 强调文字颜色 2 19" xfId="194"/>
    <cellStyle name="40% - 强调文字颜色 2 24" xfId="195"/>
    <cellStyle name="20% - 强调文字颜色 1 6" xfId="196"/>
    <cellStyle name="20% - 强调文字颜色 1 24" xfId="197"/>
    <cellStyle name="20% - 强调文字颜色 1 19" xfId="198"/>
    <cellStyle name="40% - 强调文字颜色 2 25" xfId="199"/>
    <cellStyle name="20% - 强调文字颜色 1 2 6" xfId="200"/>
    <cellStyle name="20% - 强调文字颜色 3 11" xfId="201"/>
    <cellStyle name="40% - 强调文字颜色 4 12" xfId="202"/>
    <cellStyle name="40% - 强调文字颜色 2 5" xfId="203"/>
    <cellStyle name="常规 3 2 9" xfId="204"/>
    <cellStyle name="20% - 强调文字颜色 3 6" xfId="205"/>
    <cellStyle name="40% - 强调文字颜色 6 23" xfId="206"/>
    <cellStyle name="40% - 强调文字颜色 6 18" xfId="207"/>
    <cellStyle name="20% - 强调文字颜色 5 17" xfId="208"/>
    <cellStyle name="20% - 强调文字颜色 5 22" xfId="209"/>
    <cellStyle name="20% - 强调文字颜色 1 2 11" xfId="210"/>
    <cellStyle name="20% - 强调文字颜色 2 10" xfId="211"/>
    <cellStyle name="40% - 强调文字颜色 3 11" xfId="212"/>
    <cellStyle name="20% - 强调文字颜色 1 2 8" xfId="213"/>
    <cellStyle name="20% - 强调文字颜色 3 13" xfId="214"/>
    <cellStyle name="40% - 强调文字颜色 4 14" xfId="215"/>
    <cellStyle name="40% - 着色 2 2" xfId="216"/>
    <cellStyle name="40% - 强调文字颜色 2 7" xfId="217"/>
    <cellStyle name="20% - 强调文字颜色 3 8" xfId="218"/>
    <cellStyle name="40% - 强调文字颜色 6 25" xfId="219"/>
    <cellStyle name="20% - 强调文字颜色 5 19" xfId="220"/>
    <cellStyle name="20% - 强调文字颜色 5 24" xfId="221"/>
    <cellStyle name="20% - 强调文字颜色 1 2 13" xfId="222"/>
    <cellStyle name="20% - 强调文字颜色 2 11" xfId="223"/>
    <cellStyle name="40% - 强调文字颜色 3 12" xfId="224"/>
    <cellStyle name="20% - 强调文字颜色 1 2 9" xfId="225"/>
    <cellStyle name="20% - 强调文字颜色 3 14" xfId="226"/>
    <cellStyle name="40% - 强调文字颜色 4 15" xfId="227"/>
    <cellStyle name="40% - 强调文字颜色 4 20" xfId="228"/>
    <cellStyle name="40% - 强调文字颜色 2 8" xfId="229"/>
    <cellStyle name="20% - 强调文字颜色 3 9" xfId="230"/>
    <cellStyle name="40% - 强调文字颜色 6 26" xfId="231"/>
    <cellStyle name="20% - 强调文字颜色 5 25" xfId="232"/>
    <cellStyle name="20% - 强调文字颜色 1 2 14" xfId="233"/>
    <cellStyle name="20% - 强调文字颜色 2 12" xfId="234"/>
    <cellStyle name="40% - 强调文字颜色 3 13" xfId="235"/>
    <cellStyle name="40% - 强调文字颜色 2 10" xfId="236"/>
    <cellStyle name="20% - 强调文字颜色 5 26" xfId="237"/>
    <cellStyle name="20% - 强调文字颜色 1 2 20" xfId="238"/>
    <cellStyle name="20% - 强调文字颜色 1 2 15" xfId="239"/>
    <cellStyle name="20% - 强调文字颜色 1 2 2" xfId="240"/>
    <cellStyle name="40% - 强调文字颜色 2 2 7" xfId="241"/>
    <cellStyle name="20% - 强调文字颜色 1 2 3" xfId="242"/>
    <cellStyle name="40% - 强调文字颜色 2 2 8" xfId="243"/>
    <cellStyle name="40% - 强调文字颜色 2 2" xfId="244"/>
    <cellStyle name="20% - 强调文字颜色 1 2 4" xfId="245"/>
    <cellStyle name="40% - 强调文字颜色 2 2 9" xfId="246"/>
    <cellStyle name="40% - 强调文字颜色 4 10" xfId="247"/>
    <cellStyle name="40% - 强调文字颜色 2 3" xfId="248"/>
    <cellStyle name="20% - 强调文字颜色 1 8" xfId="249"/>
    <cellStyle name="20% - 强调文字颜色 1 26" xfId="250"/>
    <cellStyle name="20% - 强调文字颜色 1 9" xfId="251"/>
    <cellStyle name="20% - 强调文字颜色 3 2 7" xfId="252"/>
    <cellStyle name="20% - 强调文字颜色 2 2" xfId="253"/>
    <cellStyle name="20% - 强调文字颜色 5 8" xfId="254"/>
    <cellStyle name="20% - 强调文字颜色 2 2 10" xfId="255"/>
    <cellStyle name="20% - 强调文字颜色 5 9" xfId="256"/>
    <cellStyle name="20% - 强调文字颜色 2 2 11" xfId="257"/>
    <cellStyle name="常规 2 2" xfId="258"/>
    <cellStyle name="20% - 强调文字颜色 2 2 12" xfId="259"/>
    <cellStyle name="20% - 强调文字颜色 2 2 13" xfId="260"/>
    <cellStyle name="20% - 强调文字颜色 2 2 14" xfId="261"/>
    <cellStyle name="20% - 强调文字颜色 2 2 15" xfId="262"/>
    <cellStyle name="20% - 强调文字颜色 2 2 20" xfId="263"/>
    <cellStyle name="20% - 强调文字颜色 2 2 16" xfId="264"/>
    <cellStyle name="20% - 强调文字颜色 2 2 21" xfId="265"/>
    <cellStyle name="20% - 强调文字颜色 2 2 17" xfId="266"/>
    <cellStyle name="20% - 强调文字颜色 2 2 22" xfId="267"/>
    <cellStyle name="输入 2" xfId="268"/>
    <cellStyle name="20% - 强调文字颜色 2 2 18" xfId="269"/>
    <cellStyle name="20% - 强调文字颜色 2 2 23" xfId="270"/>
    <cellStyle name="20% - 强调文字颜色 2 2 19" xfId="271"/>
    <cellStyle name="20% - 强调文字颜色 2 2 24" xfId="272"/>
    <cellStyle name="常规 14 11" xfId="273"/>
    <cellStyle name="20% - 强调文字颜色 2 2 2" xfId="274"/>
    <cellStyle name="40% - 强调文字颜色 3 2 7" xfId="275"/>
    <cellStyle name="20% - 强调文字颜色 2 2 25" xfId="276"/>
    <cellStyle name="常规 14 12" xfId="277"/>
    <cellStyle name="20% - 强调文字颜色 2 2 3" xfId="278"/>
    <cellStyle name="40% - 强调文字颜色 3 2 8" xfId="279"/>
    <cellStyle name="常规 14 13" xfId="280"/>
    <cellStyle name="20% - 强调文字颜色 2 2 4" xfId="281"/>
    <cellStyle name="40% - 强调文字颜色 3 2 9" xfId="282"/>
    <cellStyle name="常规 14 14" xfId="283"/>
    <cellStyle name="20% - 强调文字颜色 2 2 5" xfId="284"/>
    <cellStyle name="常规 14 20" xfId="285"/>
    <cellStyle name="常规 14 15" xfId="286"/>
    <cellStyle name="20% - 强调文字颜色 2 2 6" xfId="287"/>
    <cellStyle name="常规 14 21" xfId="288"/>
    <cellStyle name="常规 14 16" xfId="289"/>
    <cellStyle name="20% - 强调文字颜色 2 2 7" xfId="290"/>
    <cellStyle name="常规 14 22" xfId="291"/>
    <cellStyle name="常规 14 17" xfId="292"/>
    <cellStyle name="20% - 强调文字颜色 2 2 8" xfId="293"/>
    <cellStyle name="常规 14 23" xfId="294"/>
    <cellStyle name="常规 14 18" xfId="295"/>
    <cellStyle name="20% - 强调文字颜色 2 2 9" xfId="296"/>
    <cellStyle name="20% - 强调文字颜色 3 2 8" xfId="297"/>
    <cellStyle name="20% - 强调文字颜色 2 3" xfId="298"/>
    <cellStyle name="20% - 强调文字颜色 3 2 9" xfId="299"/>
    <cellStyle name="20% - 强调文字颜色 2 4" xfId="300"/>
    <cellStyle name="40% - 强调文字颜色 2 2 10" xfId="301"/>
    <cellStyle name="20% - 强调文字颜色 2 5" xfId="302"/>
    <cellStyle name="40% - 强调文字颜色 2 2 11" xfId="303"/>
    <cellStyle name="20% - 强调文字颜色 2 6" xfId="304"/>
    <cellStyle name="40% - 强调文字颜色 2 2 12" xfId="305"/>
    <cellStyle name="20% - 强调文字颜色 2 7" xfId="306"/>
    <cellStyle name="40% - 强调文字颜色 2 2 13" xfId="307"/>
    <cellStyle name="20% - 强调文字颜色 2 8" xfId="308"/>
    <cellStyle name="40% - 强调文字颜色 2 2 14" xfId="309"/>
    <cellStyle name="20% - 强调文字颜色 2 9" xfId="310"/>
    <cellStyle name="20% - 强调文字颜色 3 15" xfId="311"/>
    <cellStyle name="20% - 强调文字颜色 3 20" xfId="312"/>
    <cellStyle name="40% - 强调文字颜色 4 16" xfId="313"/>
    <cellStyle name="40% - 强调文字颜色 4 21" xfId="314"/>
    <cellStyle name="40% - 强调文字颜色 2 9" xfId="315"/>
    <cellStyle name="20% - 强调文字颜色 3 16" xfId="316"/>
    <cellStyle name="20% - 强调文字颜色 3 21" xfId="317"/>
    <cellStyle name="40% - 强调文字颜色 4 17" xfId="318"/>
    <cellStyle name="40% - 强调文字颜色 4 22" xfId="319"/>
    <cellStyle name="汇总 2" xfId="320"/>
    <cellStyle name="20% - 强调文字颜色 3 17" xfId="321"/>
    <cellStyle name="20% - 强调文字颜色 3 22" xfId="322"/>
    <cellStyle name="40% - 强调文字颜色 4 18" xfId="323"/>
    <cellStyle name="40% - 强调文字颜色 4 23" xfId="324"/>
    <cellStyle name="60% - 着色 5 2" xfId="325"/>
    <cellStyle name="20% - 强调文字颜色 3 18" xfId="326"/>
    <cellStyle name="20% - 强调文字颜色 3 23" xfId="327"/>
    <cellStyle name="40% - 强调文字颜色 4 19" xfId="328"/>
    <cellStyle name="40% - 强调文字颜色 4 24" xfId="329"/>
    <cellStyle name="20% - 强调文字颜色 3 19" xfId="330"/>
    <cellStyle name="20% - 强调文字颜色 3 24" xfId="331"/>
    <cellStyle name="40% - 强调文字颜色 4 25" xfId="332"/>
    <cellStyle name="20% - 强调文字颜色 6 2 10" xfId="333"/>
    <cellStyle name="40% - 强调文字颜色 6 14" xfId="334"/>
    <cellStyle name="20% - 强调文字颜色 5 13" xfId="335"/>
    <cellStyle name="着色 4" xfId="336"/>
    <cellStyle name="常规 3 2 5" xfId="337"/>
    <cellStyle name="20% - 强调文字颜色 3 2" xfId="338"/>
    <cellStyle name="20% - 强调文字颜色 3 2 10" xfId="339"/>
    <cellStyle name="常规 4 2 2" xfId="340"/>
    <cellStyle name="20% - 强调文字颜色 3 2 11" xfId="341"/>
    <cellStyle name="常规 4 2 3" xfId="342"/>
    <cellStyle name="20% - 强调文字颜色 3 2 12" xfId="343"/>
    <cellStyle name="常规 4 2 4" xfId="344"/>
    <cellStyle name="20% - 强调文字颜色 3 2 13" xfId="345"/>
    <cellStyle name="常规 4 2 5" xfId="346"/>
    <cellStyle name="20% - 强调文字颜色 3 2 14" xfId="347"/>
    <cellStyle name="常规 4 2 6" xfId="348"/>
    <cellStyle name="20% - 强调文字颜色 3 2 15" xfId="349"/>
    <cellStyle name="20% - 强调文字颜色 3 2 20" xfId="350"/>
    <cellStyle name="常规 4 2 7" xfId="351"/>
    <cellStyle name="20% - 强调文字颜色 3 2 16" xfId="352"/>
    <cellStyle name="20% - 强调文字颜色 3 2 21" xfId="353"/>
    <cellStyle name="常规 4 2 8" xfId="354"/>
    <cellStyle name="20% - 强调文字颜色 3 2 17" xfId="355"/>
    <cellStyle name="20% - 强调文字颜色 3 2 22" xfId="356"/>
    <cellStyle name="常规 4 2 9" xfId="357"/>
    <cellStyle name="常规 36 2" xfId="358"/>
    <cellStyle name="20% - 强调文字颜色 3 2 18" xfId="359"/>
    <cellStyle name="20% - 强调文字颜色 3 2 23" xfId="360"/>
    <cellStyle name="20% - 强调文字颜色 3 2 19" xfId="361"/>
    <cellStyle name="20% - 强调文字颜色 3 2 24" xfId="362"/>
    <cellStyle name="着色 4 2" xfId="363"/>
    <cellStyle name="20% - 强调文字颜色 3 2 2" xfId="364"/>
    <cellStyle name="40% - 强调文字颜色 4 2 7" xfId="365"/>
    <cellStyle name="20% - 强调文字颜色 3 2 25" xfId="366"/>
    <cellStyle name="20% - 强调文字颜色 3 2 3" xfId="367"/>
    <cellStyle name="40% - 强调文字颜色 4 2 8" xfId="368"/>
    <cellStyle name="20% - 强调文字颜色 3 2 4" xfId="369"/>
    <cellStyle name="40% - 强调文字颜色 4 2 9" xfId="370"/>
    <cellStyle name="20% - 强调文字颜色 3 2 5" xfId="371"/>
    <cellStyle name="20% - 强调文字颜色 3 2 6" xfId="372"/>
    <cellStyle name="20% - 强调文字颜色 3 25" xfId="373"/>
    <cellStyle name="40% - 强调文字颜色 4 26" xfId="374"/>
    <cellStyle name="20% - 强调文字颜色 6 2 11" xfId="375"/>
    <cellStyle name="40% - 强调文字颜色 6 21" xfId="376"/>
    <cellStyle name="40% - 强调文字颜色 6 16" xfId="377"/>
    <cellStyle name="20% - 强调文字颜色 5 15" xfId="378"/>
    <cellStyle name="20% - 强调文字颜色 5 20" xfId="379"/>
    <cellStyle name="着色 6" xfId="380"/>
    <cellStyle name="常规 3 2 7" xfId="381"/>
    <cellStyle name="20% - 强调文字颜色 3 4" xfId="382"/>
    <cellStyle name="20% - 强调文字颜色 4 10" xfId="383"/>
    <cellStyle name="40% - 强调文字颜色 5 11" xfId="384"/>
    <cellStyle name="20% - 强调文字颜色 4 11" xfId="385"/>
    <cellStyle name="40% - 强调文字颜色 5 12" xfId="386"/>
    <cellStyle name="20% - 强调文字颜色 4 12" xfId="387"/>
    <cellStyle name="40% - 强调文字颜色 5 13" xfId="388"/>
    <cellStyle name="20% - 强调文字颜色 4 13" xfId="389"/>
    <cellStyle name="40% - 强调文字颜色 5 14" xfId="390"/>
    <cellStyle name="40% - 强调文字颜色 5 20" xfId="391"/>
    <cellStyle name="40% - 强调文字颜色 5 15" xfId="392"/>
    <cellStyle name="20% - 强调文字颜色 4 14" xfId="393"/>
    <cellStyle name="40% - 强调文字颜色 5 21" xfId="394"/>
    <cellStyle name="40% - 强调文字颜色 5 16" xfId="395"/>
    <cellStyle name="20% - 强调文字颜色 4 15" xfId="396"/>
    <cellStyle name="20% - 强调文字颜色 4 20" xfId="397"/>
    <cellStyle name="40% - 强调文字颜色 5 23" xfId="398"/>
    <cellStyle name="40% - 强调文字颜色 5 18" xfId="399"/>
    <cellStyle name="20% - 强调文字颜色 4 17" xfId="400"/>
    <cellStyle name="20% - 强调文字颜色 4 22" xfId="401"/>
    <cellStyle name="40% - 强调文字颜色 5 24" xfId="402"/>
    <cellStyle name="40% - 强调文字颜色 5 19" xfId="403"/>
    <cellStyle name="20% - 强调文字颜色 4 18" xfId="404"/>
    <cellStyle name="20% - 强调文字颜色 4 23" xfId="405"/>
    <cellStyle name="40% - 强调文字颜色 5 25" xfId="406"/>
    <cellStyle name="20% - 强调文字颜色 4 19" xfId="407"/>
    <cellStyle name="20% - 强调文字颜色 4 24" xfId="408"/>
    <cellStyle name="20% - 强调文字颜色 4 2" xfId="409"/>
    <cellStyle name="20% - 强调文字颜色 4 2 10" xfId="410"/>
    <cellStyle name="20% - 强调文字颜色 4 2 11" xfId="411"/>
    <cellStyle name="20% - 强调文字颜色 4 2 12" xfId="412"/>
    <cellStyle name="20% - 强调文字颜色 4 2 13" xfId="413"/>
    <cellStyle name="20% - 强调文字颜色 4 2 15" xfId="414"/>
    <cellStyle name="20% - 强调文字颜色 4 2 20" xfId="415"/>
    <cellStyle name="20% - 强调文字颜色 4 2 16" xfId="416"/>
    <cellStyle name="20% - 强调文字颜色 4 2 21" xfId="417"/>
    <cellStyle name="20% - 强调文字颜色 4 2 17" xfId="418"/>
    <cellStyle name="20% - 强调文字颜色 4 2 22" xfId="419"/>
    <cellStyle name="20% - 强调文字颜色 4 2 18" xfId="420"/>
    <cellStyle name="20% - 强调文字颜色 4 2 23" xfId="421"/>
    <cellStyle name="20% - 强调文字颜色 4 2 19" xfId="422"/>
    <cellStyle name="20% - 强调文字颜色 4 2 24" xfId="423"/>
    <cellStyle name="40% - 强调文字颜色 5 2 7" xfId="424"/>
    <cellStyle name="20% - 强调文字颜色 4 2 2" xfId="425"/>
    <cellStyle name="20% - 强调文字颜色 4 2 25" xfId="426"/>
    <cellStyle name="40% - 强调文字颜色 4 2 10" xfId="427"/>
    <cellStyle name="40% - 强调文字颜色 5 2 8" xfId="428"/>
    <cellStyle name="20% - 强调文字颜色 4 2 3" xfId="429"/>
    <cellStyle name="40% - 强调文字颜色 4 2 11" xfId="430"/>
    <cellStyle name="40% - 强调文字颜色 5 2 9" xfId="431"/>
    <cellStyle name="20% - 强调文字颜色 4 2 4" xfId="432"/>
    <cellStyle name="40% - 强调文字颜色 4 2 12" xfId="433"/>
    <cellStyle name="20% - 强调文字颜色 4 2 5" xfId="434"/>
    <cellStyle name="40% - 强调文字颜色 4 2 13" xfId="435"/>
    <cellStyle name="20% - 强调文字颜色 4 2 6" xfId="436"/>
    <cellStyle name="40% - 强调文字颜色 4 2 14" xfId="437"/>
    <cellStyle name="20% - 强调文字颜色 4 2 7" xfId="438"/>
    <cellStyle name="40% - 强调文字颜色 4 2 15" xfId="439"/>
    <cellStyle name="40% - 强调文字颜色 4 2 20" xfId="440"/>
    <cellStyle name="20% - 强调文字颜色 4 2 8" xfId="441"/>
    <cellStyle name="40% - 强调文字颜色 4 2 16" xfId="442"/>
    <cellStyle name="40% - 强调文字颜色 4 2 21" xfId="443"/>
    <cellStyle name="20% - 强调文字颜色 4 2 9" xfId="444"/>
    <cellStyle name="40% - 强调文字颜色 5 26" xfId="445"/>
    <cellStyle name="20% - 强调文字颜色 4 25" xfId="446"/>
    <cellStyle name="常规 36" xfId="447"/>
    <cellStyle name="40% - 强调文字颜色 1 10" xfId="448"/>
    <cellStyle name="20% - 强调文字颜色 4 26" xfId="449"/>
    <cellStyle name="20% - 强调文字颜色 4 3" xfId="450"/>
    <cellStyle name="20% - 强调文字颜色 4 4" xfId="451"/>
    <cellStyle name="20% - 强调文字颜色 4 6" xfId="452"/>
    <cellStyle name="20% - 强调文字颜色 4 7" xfId="453"/>
    <cellStyle name="常规 9" xfId="454"/>
    <cellStyle name="40% - 强调文字颜色 3 2 10" xfId="455"/>
    <cellStyle name="20% - 强调文字颜色 4 8" xfId="456"/>
    <cellStyle name="40% - 强调文字颜色 3 2 11" xfId="457"/>
    <cellStyle name="20% - 强调文字颜色 4 9" xfId="458"/>
    <cellStyle name="着色 1" xfId="459"/>
    <cellStyle name="常规 3 2 2" xfId="460"/>
    <cellStyle name="20% - 着色 5" xfId="461"/>
    <cellStyle name="40% - 强调文字颜色 6 11" xfId="462"/>
    <cellStyle name="20% - 强调文字颜色 5 10" xfId="463"/>
    <cellStyle name="着色 2" xfId="464"/>
    <cellStyle name="常规 3 2 3" xfId="465"/>
    <cellStyle name="20% - 着色 6" xfId="466"/>
    <cellStyle name="40% - 强调文字颜色 6 12" xfId="467"/>
    <cellStyle name="20% - 强调文字颜色 5 11" xfId="468"/>
    <cellStyle name="40% - 强调文字颜色 6 13" xfId="469"/>
    <cellStyle name="20% - 强调文字颜色 5 12" xfId="470"/>
    <cellStyle name="20% - 强调文字颜色 5 2" xfId="471"/>
    <cellStyle name="20% - 强调文字颜色 5 2 11" xfId="472"/>
    <cellStyle name="20% - 强调文字颜色 5 2 12" xfId="473"/>
    <cellStyle name="20% - 强调文字颜色 5 2 13" xfId="474"/>
    <cellStyle name="20% - 强调文字颜色 5 2 14" xfId="475"/>
    <cellStyle name="百分比 2" xfId="476"/>
    <cellStyle name="20% - 强调文字颜色 5 2 15" xfId="477"/>
    <cellStyle name="20% - 强调文字颜色 5 2 20" xfId="478"/>
    <cellStyle name="百分比 3" xfId="479"/>
    <cellStyle name="20% - 强调文字颜色 5 2 16" xfId="480"/>
    <cellStyle name="20% - 强调文字颜色 5 2 21" xfId="481"/>
    <cellStyle name="40% - 着色 2" xfId="482"/>
    <cellStyle name="40% - 强调文字颜色 6 2 16" xfId="483"/>
    <cellStyle name="40% - 强调文字颜色 6 2 21" xfId="484"/>
    <cellStyle name="40% - 强调文字颜色 6 2 7" xfId="485"/>
    <cellStyle name="20% - 强调文字颜色 5 2 2" xfId="486"/>
    <cellStyle name="40% - 着色 3" xfId="487"/>
    <cellStyle name="40% - 强调文字颜色 6 2 17" xfId="488"/>
    <cellStyle name="40% - 强调文字颜色 6 2 22" xfId="489"/>
    <cellStyle name="40% - 强调文字颜色 6 2 8" xfId="490"/>
    <cellStyle name="20% - 强调文字颜色 5 2 3" xfId="491"/>
    <cellStyle name="40% - 着色 4" xfId="492"/>
    <cellStyle name="40% - 强调文字颜色 6 2 18" xfId="493"/>
    <cellStyle name="40% - 强调文字颜色 6 2 23" xfId="494"/>
    <cellStyle name="40% - 强调文字颜色 6 2 9" xfId="495"/>
    <cellStyle name="20% - 强调文字颜色 5 2 4" xfId="496"/>
    <cellStyle name="40% - 着色 5" xfId="497"/>
    <cellStyle name="40% - 强调文字颜色 6 2 19" xfId="498"/>
    <cellStyle name="40% - 强调文字颜色 6 2 24" xfId="499"/>
    <cellStyle name="20% - 强调文字颜色 5 2 5" xfId="500"/>
    <cellStyle name="40% - 着色 6" xfId="501"/>
    <cellStyle name="40% - 强调文字颜色 6 2 25" xfId="502"/>
    <cellStyle name="20% - 强调文字颜色 5 2 6" xfId="503"/>
    <cellStyle name="20% - 强调文字颜色 5 2 7" xfId="504"/>
    <cellStyle name="20% - 强调文字颜色 5 2 8" xfId="505"/>
    <cellStyle name="链接单元格 2" xfId="506"/>
    <cellStyle name="20% - 强调文字颜色 5 2 9" xfId="507"/>
    <cellStyle name="20% - 强调文字颜色 5 3" xfId="508"/>
    <cellStyle name="20% - 强调文字颜色 5 4" xfId="509"/>
    <cellStyle name="20% - 强调文字颜色 5 5" xfId="510"/>
    <cellStyle name="20% - 强调文字颜色 5 6" xfId="511"/>
    <cellStyle name="20% - 强调文字颜色 5 7" xfId="512"/>
    <cellStyle name="20% - 强调文字颜色 6 10" xfId="513"/>
    <cellStyle name="20% - 强调文字颜色 6 11" xfId="514"/>
    <cellStyle name="20% - 强调文字颜色 6 12" xfId="515"/>
    <cellStyle name="20% - 强调文字颜色 6 13" xfId="516"/>
    <cellStyle name="20% - 强调文字颜色 6 14" xfId="517"/>
    <cellStyle name="20% - 强调文字颜色 6 20" xfId="518"/>
    <cellStyle name="20% - 强调文字颜色 6 15" xfId="519"/>
    <cellStyle name="20% - 强调文字颜色 6 21" xfId="520"/>
    <cellStyle name="20% - 强调文字颜色 6 16" xfId="521"/>
    <cellStyle name="20% - 强调文字颜色 6 22" xfId="522"/>
    <cellStyle name="20% - 强调文字颜色 6 17" xfId="523"/>
    <cellStyle name="20% - 强调文字颜色 6 23" xfId="524"/>
    <cellStyle name="20% - 强调文字颜色 6 18" xfId="525"/>
    <cellStyle name="20% - 强调文字颜色 6 24" xfId="526"/>
    <cellStyle name="20% - 强调文字颜色 6 19" xfId="527"/>
    <cellStyle name="20% - 强调文字颜色 6 2" xfId="528"/>
    <cellStyle name="20% - 强调文字颜色 6 2 13" xfId="529"/>
    <cellStyle name="20% - 强调文字颜色 6 2 14" xfId="530"/>
    <cellStyle name="20% - 强调文字颜色 6 2 20" xfId="531"/>
    <cellStyle name="20% - 强调文字颜色 6 2 15" xfId="532"/>
    <cellStyle name="20% - 强调文字颜色 6 2 21" xfId="533"/>
    <cellStyle name="20% - 强调文字颜色 6 2 16" xfId="534"/>
    <cellStyle name="20% - 强调文字颜色 6 2 22" xfId="535"/>
    <cellStyle name="20% - 强调文字颜色 6 2 17" xfId="536"/>
    <cellStyle name="20% - 强调文字颜色 6 2 23" xfId="537"/>
    <cellStyle name="20% - 强调文字颜色 6 2 18" xfId="538"/>
    <cellStyle name="20% - 强调文字颜色 6 2 24" xfId="539"/>
    <cellStyle name="20% - 强调文字颜色 6 2 19" xfId="540"/>
    <cellStyle name="20% - 强调文字颜色 6 2 2" xfId="541"/>
    <cellStyle name="40% - 强调文字颜色 4 4" xfId="542"/>
    <cellStyle name="20% - 强调文字颜色 6 2 25" xfId="543"/>
    <cellStyle name="20% - 强调文字颜色 6 2 3" xfId="544"/>
    <cellStyle name="40% - 强调文字颜色 4 5" xfId="545"/>
    <cellStyle name="20% - 强调文字颜色 6 2 4" xfId="546"/>
    <cellStyle name="40% - 强调文字颜色 4 6" xfId="547"/>
    <cellStyle name="20% - 强调文字颜色 6 2 5" xfId="548"/>
    <cellStyle name="40% - 强调文字颜色 4 7" xfId="549"/>
    <cellStyle name="40% - 着色 4 2" xfId="550"/>
    <cellStyle name="20% - 强调文字颜色 6 2 6" xfId="551"/>
    <cellStyle name="40% - 强调文字颜色 4 8" xfId="552"/>
    <cellStyle name="20% - 强调文字颜色 6 2 7" xfId="553"/>
    <cellStyle name="40% - 强调文字颜色 4 9" xfId="554"/>
    <cellStyle name="20% - 强调文字颜色 6 2 8" xfId="555"/>
    <cellStyle name="20% - 强调文字颜色 6 2 9" xfId="556"/>
    <cellStyle name="20% - 强调文字颜色 6 25" xfId="557"/>
    <cellStyle name="20% - 强调文字颜色 6 3" xfId="558"/>
    <cellStyle name="20% - 强调文字颜色 6 4" xfId="559"/>
    <cellStyle name="20% - 强调文字颜色 6 5" xfId="560"/>
    <cellStyle name="40% - 强调文字颜色 5 2 2" xfId="561"/>
    <cellStyle name="20% - 强调文字颜色 6 6" xfId="562"/>
    <cellStyle name="40% - 强调文字颜色 5 2 3" xfId="563"/>
    <cellStyle name="20% - 强调文字颜色 6 7" xfId="564"/>
    <cellStyle name="40% - 强调文字颜色 5 2 4" xfId="565"/>
    <cellStyle name="20% - 强调文字颜色 6 8" xfId="566"/>
    <cellStyle name="40% - 强调文字颜色 5 2 5" xfId="567"/>
    <cellStyle name="20% - 强调文字颜色 6 9" xfId="568"/>
    <cellStyle name="40% - 强调文字颜色 5 2 6" xfId="569"/>
    <cellStyle name="20% - 着色 2 2" xfId="570"/>
    <cellStyle name="常规 14 5" xfId="571"/>
    <cellStyle name="20% - 着色 3 2" xfId="572"/>
    <cellStyle name="20% - 着色 4" xfId="573"/>
    <cellStyle name="20% - 着色 4 2" xfId="574"/>
    <cellStyle name="20% - 着色 5 2" xfId="575"/>
    <cellStyle name="注释 2 14" xfId="576"/>
    <cellStyle name="着色 1 2" xfId="577"/>
    <cellStyle name="20% - 着色 6 2" xfId="578"/>
    <cellStyle name="着色 2 2" xfId="579"/>
    <cellStyle name="40% - 强调文字颜色 1 11" xfId="580"/>
    <cellStyle name="常规 37" xfId="581"/>
    <cellStyle name="40% - 强调文字颜色 1 12" xfId="582"/>
    <cellStyle name="常规 38" xfId="583"/>
    <cellStyle name="40% - 强调文字颜色 1 14" xfId="584"/>
    <cellStyle name="40% - 强调文字颜色 1 15" xfId="585"/>
    <cellStyle name="40% - 强调文字颜色 1 20" xfId="586"/>
    <cellStyle name="40% - 强调文字颜色 1 16" xfId="587"/>
    <cellStyle name="40% - 强调文字颜色 1 21" xfId="588"/>
    <cellStyle name="40% - 强调文字颜色 1 17" xfId="589"/>
    <cellStyle name="40% - 强调文字颜色 1 22" xfId="590"/>
    <cellStyle name="40% - 强调文字颜色 1 18" xfId="591"/>
    <cellStyle name="40% - 强调文字颜色 1 23" xfId="592"/>
    <cellStyle name="40% - 强调文字颜色 1 19" xfId="593"/>
    <cellStyle name="40% - 强调文字颜色 1 24" xfId="594"/>
    <cellStyle name="40% - 强调文字颜色 1 2" xfId="595"/>
    <cellStyle name="40% - 强调文字颜色 1 2 10" xfId="596"/>
    <cellStyle name="40% - 强调文字颜色 1 2 11" xfId="597"/>
    <cellStyle name="40% - 强调文字颜色 1 2 12" xfId="598"/>
    <cellStyle name="40% - 强调文字颜色 1 2 14" xfId="599"/>
    <cellStyle name="40% - 强调文字颜色 1 2 15" xfId="600"/>
    <cellStyle name="40% - 强调文字颜色 1 2 20" xfId="601"/>
    <cellStyle name="40% - 强调文字颜色 1 2 16" xfId="602"/>
    <cellStyle name="40% - 强调文字颜色 1 2 21" xfId="603"/>
    <cellStyle name="40% - 强调文字颜色 1 2 17" xfId="604"/>
    <cellStyle name="40% - 强调文字颜色 1 2 22" xfId="605"/>
    <cellStyle name="40% - 强调文字颜色 1 2 18" xfId="606"/>
    <cellStyle name="40% - 强调文字颜色 1 2 23" xfId="607"/>
    <cellStyle name="40% - 强调文字颜色 1 2 19" xfId="608"/>
    <cellStyle name="40% - 强调文字颜色 1 2 24" xfId="609"/>
    <cellStyle name="40% - 强调文字颜色 1 2 25" xfId="610"/>
    <cellStyle name="40% - 强调文字颜色 1 25" xfId="611"/>
    <cellStyle name="40% - 强调文字颜色 1 26" xfId="612"/>
    <cellStyle name="40% - 强调文字颜色 1 3" xfId="613"/>
    <cellStyle name="40% - 强调文字颜色 1 4" xfId="614"/>
    <cellStyle name="40% - 强调文字颜色 1 5" xfId="615"/>
    <cellStyle name="40% - 强调文字颜色 1 6" xfId="616"/>
    <cellStyle name="40% - 强调文字颜色 1 7" xfId="617"/>
    <cellStyle name="40% - 着色 1 2" xfId="618"/>
    <cellStyle name="40% - 强调文字颜色 1 8" xfId="619"/>
    <cellStyle name="40% - 强调文字颜色 1 9" xfId="620"/>
    <cellStyle name="40% - 强调文字颜色 2 2 15" xfId="621"/>
    <cellStyle name="40% - 强调文字颜色 2 2 20" xfId="622"/>
    <cellStyle name="40% - 强调文字颜色 2 2 16" xfId="623"/>
    <cellStyle name="40% - 强调文字颜色 2 2 21" xfId="624"/>
    <cellStyle name="40% - 强调文字颜色 2 2 17" xfId="625"/>
    <cellStyle name="40% - 强调文字颜色 2 2 22" xfId="626"/>
    <cellStyle name="40% - 强调文字颜色 2 2 18" xfId="627"/>
    <cellStyle name="40% - 强调文字颜色 2 2 23" xfId="628"/>
    <cellStyle name="40% - 强调文字颜色 2 2 19" xfId="629"/>
    <cellStyle name="40% - 强调文字颜色 2 2 24" xfId="630"/>
    <cellStyle name="常规 3 2 22" xfId="631"/>
    <cellStyle name="常规 3 2 17" xfId="632"/>
    <cellStyle name="40% - 强调文字颜色 2 2 2" xfId="633"/>
    <cellStyle name="40% - 强调文字颜色 2 2 25" xfId="634"/>
    <cellStyle name="常规 3 2 23" xfId="635"/>
    <cellStyle name="常规 3 2 18" xfId="636"/>
    <cellStyle name="40% - 强调文字颜色 2 2 3" xfId="637"/>
    <cellStyle name="常规 3 2 24" xfId="638"/>
    <cellStyle name="常规 3 2 19" xfId="639"/>
    <cellStyle name="40% - 强调文字颜色 2 2 4" xfId="640"/>
    <cellStyle name="常规 3 2 25" xfId="641"/>
    <cellStyle name="40% - 强调文字颜色 2 2 5" xfId="642"/>
    <cellStyle name="40% - 强调文字颜色 2 2 6" xfId="643"/>
    <cellStyle name="40% - 强调文字颜色 3 2" xfId="644"/>
    <cellStyle name="40% - 强调文字颜色 3 2 12" xfId="645"/>
    <cellStyle name="40% - 强调文字颜色 3 2 13" xfId="646"/>
    <cellStyle name="40% - 强调文字颜色 3 2 14" xfId="647"/>
    <cellStyle name="40% - 强调文字颜色 3 2 15" xfId="648"/>
    <cellStyle name="40% - 强调文字颜色 3 2 20" xfId="649"/>
    <cellStyle name="40% - 强调文字颜色 3 2 16" xfId="650"/>
    <cellStyle name="40% - 强调文字颜色 3 2 21" xfId="651"/>
    <cellStyle name="40% - 强调文字颜色 3 2 17" xfId="652"/>
    <cellStyle name="40% - 强调文字颜色 3 2 22" xfId="653"/>
    <cellStyle name="40% - 强调文字颜色 3 2 18" xfId="654"/>
    <cellStyle name="40% - 强调文字颜色 3 2 23" xfId="655"/>
    <cellStyle name="40% - 强调文字颜色 3 2 19" xfId="656"/>
    <cellStyle name="40% - 强调文字颜色 3 2 24" xfId="657"/>
    <cellStyle name="注释 3 5" xfId="658"/>
    <cellStyle name="40% - 强调文字颜色 6 9" xfId="659"/>
    <cellStyle name="40% - 强调文字颜色 3 2 2" xfId="660"/>
    <cellStyle name="40% - 强调文字颜色 3 2 25" xfId="661"/>
    <cellStyle name="注释 3 6" xfId="662"/>
    <cellStyle name="40% - 强调文字颜色 3 2 3" xfId="663"/>
    <cellStyle name="注释 3 7" xfId="664"/>
    <cellStyle name="40% - 强调文字颜色 3 2 4" xfId="665"/>
    <cellStyle name="注释 3 8" xfId="666"/>
    <cellStyle name="40% - 强调文字颜色 3 2 5" xfId="667"/>
    <cellStyle name="注释 3 9" xfId="668"/>
    <cellStyle name="常规 14 10" xfId="669"/>
    <cellStyle name="40% - 强调文字颜色 3 2 6" xfId="670"/>
    <cellStyle name="40% - 强调文字颜色 3 3" xfId="671"/>
    <cellStyle name="40% - 强调文字颜色 3 4" xfId="672"/>
    <cellStyle name="40% - 强调文字颜色 3 5" xfId="673"/>
    <cellStyle name="40% - 强调文字颜色 3 6" xfId="674"/>
    <cellStyle name="40% - 强调文字颜色 3 7" xfId="675"/>
    <cellStyle name="40% - 着色 3 2" xfId="676"/>
    <cellStyle name="40% - 强调文字颜色 3 8" xfId="677"/>
    <cellStyle name="40% - 强调文字颜色 3 9" xfId="678"/>
    <cellStyle name="40% - 强调文字颜色 4 2 17" xfId="679"/>
    <cellStyle name="40% - 强调文字颜色 4 2 22" xfId="680"/>
    <cellStyle name="40% - 强调文字颜色 4 2 18" xfId="681"/>
    <cellStyle name="40% - 强调文字颜色 4 2 23" xfId="682"/>
    <cellStyle name="40% - 强调文字颜色 4 2 19" xfId="683"/>
    <cellStyle name="40% - 强调文字颜色 4 2 24" xfId="684"/>
    <cellStyle name="40% - 强调文字颜色 4 2 2" xfId="685"/>
    <cellStyle name="40% - 强调文字颜色 4 2 25" xfId="686"/>
    <cellStyle name="40% - 强调文字颜色 4 2 3" xfId="687"/>
    <cellStyle name="40% - 强调文字颜色 4 2 4" xfId="688"/>
    <cellStyle name="40% - 强调文字颜色 4 2 5" xfId="689"/>
    <cellStyle name="40% - 强调文字颜色 4 2 6" xfId="690"/>
    <cellStyle name="40% - 强调文字颜色 4 3" xfId="691"/>
    <cellStyle name="40% - 强调文字颜色 5 10" xfId="692"/>
    <cellStyle name="40% - 强调文字颜色 5 2" xfId="693"/>
    <cellStyle name="40% - 强调文字颜色 5 2 10" xfId="694"/>
    <cellStyle name="40% - 强调文字颜色 5 2 24" xfId="695"/>
    <cellStyle name="40% - 强调文字颜色 5 2 19" xfId="696"/>
    <cellStyle name="40% - 强调文字颜色 5 2 25" xfId="697"/>
    <cellStyle name="40% - 强调文字颜色 5 3" xfId="698"/>
    <cellStyle name="40% - 强调文字颜色 5 4" xfId="699"/>
    <cellStyle name="40% - 强调文字颜色 5 5" xfId="700"/>
    <cellStyle name="注释 2 2" xfId="701"/>
    <cellStyle name="40% - 强调文字颜色 5 6" xfId="702"/>
    <cellStyle name="注释 2 3" xfId="703"/>
    <cellStyle name="40% - 强调文字颜色 5 7" xfId="704"/>
    <cellStyle name="40% - 着色 5 2" xfId="705"/>
    <cellStyle name="注释 2 4" xfId="706"/>
    <cellStyle name="40% - 强调文字颜色 5 8" xfId="707"/>
    <cellStyle name="注释 2 5" xfId="708"/>
    <cellStyle name="40% - 强调文字颜色 5 9" xfId="709"/>
    <cellStyle name="40% - 强调文字颜色 6 10" xfId="710"/>
    <cellStyle name="40% - 强调文字颜色 6 2" xfId="711"/>
    <cellStyle name="40% - 强调文字颜色 6 2 10" xfId="712"/>
    <cellStyle name="40% - 强调文字颜色 6 2 11" xfId="713"/>
    <cellStyle name="40% - 强调文字颜色 6 2 2" xfId="714"/>
    <cellStyle name="40% - 强调文字颜色 6 2 12" xfId="715"/>
    <cellStyle name="40% - 强调文字颜色 6 2 3" xfId="716"/>
    <cellStyle name="40% - 强调文字颜色 6 2 13" xfId="717"/>
    <cellStyle name="40% - 强调文字颜色 6 2 4" xfId="718"/>
    <cellStyle name="40% - 强调文字颜色 6 2 14" xfId="719"/>
    <cellStyle name="40% - 强调文字颜色 6 2 5" xfId="720"/>
    <cellStyle name="40% - 强调文字颜色 6 2 20" xfId="721"/>
    <cellStyle name="40% - 强调文字颜色 6 2 15" xfId="722"/>
    <cellStyle name="40% - 强调文字颜色 6 2 6" xfId="723"/>
    <cellStyle name="40% - 着色 1" xfId="724"/>
    <cellStyle name="40% - 强调文字颜色 6 3" xfId="725"/>
    <cellStyle name="40% - 强调文字颜色 6 4" xfId="726"/>
    <cellStyle name="40% - 强调文字颜色 6 5" xfId="727"/>
    <cellStyle name="注释 3 2" xfId="728"/>
    <cellStyle name="40% - 强调文字颜色 6 6" xfId="729"/>
    <cellStyle name="注释 3 3" xfId="730"/>
    <cellStyle name="40% - 强调文字颜色 6 7" xfId="731"/>
    <cellStyle name="40% - 着色 6 2" xfId="732"/>
    <cellStyle name="注释 3 4" xfId="733"/>
    <cellStyle name="40% - 强调文字颜色 6 8" xfId="734"/>
    <cellStyle name="60% - 着色 1" xfId="735"/>
    <cellStyle name="60% - 着色 1 2" xfId="736"/>
    <cellStyle name="60% - 着色 2" xfId="737"/>
    <cellStyle name="60% - 着色 2 2" xfId="738"/>
    <cellStyle name="60% - 着色 3" xfId="739"/>
    <cellStyle name="60% - 着色 3 2" xfId="740"/>
    <cellStyle name="60% - 着色 4" xfId="741"/>
    <cellStyle name="标题 1 2" xfId="742"/>
    <cellStyle name="60% - 着色 4 2" xfId="743"/>
    <cellStyle name="60% - 着色 5" xfId="744"/>
    <cellStyle name="60% - 着色 6" xfId="745"/>
    <cellStyle name="标题 2 2" xfId="746"/>
    <cellStyle name="标题 3 2" xfId="747"/>
    <cellStyle name="标题 4 2" xfId="748"/>
    <cellStyle name="标题 5" xfId="749"/>
    <cellStyle name="差 2" xfId="750"/>
    <cellStyle name="差 3" xfId="751"/>
    <cellStyle name="常规 10" xfId="752"/>
    <cellStyle name="常规 11" xfId="753"/>
    <cellStyle name="常规 12" xfId="754"/>
    <cellStyle name="常规 13" xfId="755"/>
    <cellStyle name="常规 14" xfId="756"/>
    <cellStyle name="常规 14 24" xfId="757"/>
    <cellStyle name="常规 14 19" xfId="758"/>
    <cellStyle name="常规 14 2" xfId="759"/>
    <cellStyle name="常规 14 25" xfId="760"/>
    <cellStyle name="常规 14 3" xfId="761"/>
    <cellStyle name="常规 14 4" xfId="762"/>
    <cellStyle name="常规 14 6" xfId="763"/>
    <cellStyle name="常规 14 7" xfId="764"/>
    <cellStyle name="常规 14 8" xfId="765"/>
    <cellStyle name="常规 14 9" xfId="766"/>
    <cellStyle name="常规 20" xfId="767"/>
    <cellStyle name="常规 15" xfId="768"/>
    <cellStyle name="常规 21" xfId="769"/>
    <cellStyle name="常规 16" xfId="770"/>
    <cellStyle name="常规 22" xfId="771"/>
    <cellStyle name="常规 17" xfId="772"/>
    <cellStyle name="常规 23" xfId="773"/>
    <cellStyle name="常规 18" xfId="774"/>
    <cellStyle name="常规 24" xfId="775"/>
    <cellStyle name="常规 19" xfId="776"/>
    <cellStyle name="常规 2" xfId="777"/>
    <cellStyle name="注释 3 23" xfId="778"/>
    <cellStyle name="注释 3 18" xfId="779"/>
    <cellStyle name="常规 24 2" xfId="780"/>
    <cellStyle name="常规 30" xfId="781"/>
    <cellStyle name="常规 25" xfId="782"/>
    <cellStyle name="常规 31" xfId="783"/>
    <cellStyle name="常规 26" xfId="784"/>
    <cellStyle name="常规 32" xfId="785"/>
    <cellStyle name="常规 27" xfId="786"/>
    <cellStyle name="常规 33" xfId="787"/>
    <cellStyle name="常规 28" xfId="788"/>
    <cellStyle name="常规 34" xfId="789"/>
    <cellStyle name="常规 29" xfId="790"/>
    <cellStyle name="常规 3" xfId="791"/>
    <cellStyle name="注释 3 24" xfId="792"/>
    <cellStyle name="注释 3 19" xfId="793"/>
    <cellStyle name="常规 3 2" xfId="794"/>
    <cellStyle name="常规 3 2 10" xfId="795"/>
    <cellStyle name="常规 3 2 11" xfId="796"/>
    <cellStyle name="常规 3 2 12" xfId="797"/>
    <cellStyle name="常规 3 2 13" xfId="798"/>
    <cellStyle name="常规 3 2 14" xfId="799"/>
    <cellStyle name="常规 3 2 20" xfId="800"/>
    <cellStyle name="常规 3 2 15" xfId="801"/>
    <cellStyle name="常规 3 2 21" xfId="802"/>
    <cellStyle name="常规 3 2 16" xfId="803"/>
    <cellStyle name="常规 3 2 4" xfId="804"/>
    <cellStyle name="着色 3" xfId="805"/>
    <cellStyle name="常规 35" xfId="806"/>
    <cellStyle name="常规 4" xfId="807"/>
    <cellStyle name="注释 3 25" xfId="808"/>
    <cellStyle name="常规 4 2" xfId="809"/>
    <cellStyle name="常规 4 2 10" xfId="810"/>
    <cellStyle name="常规 4 2 11" xfId="811"/>
    <cellStyle name="常规 4 2 12" xfId="812"/>
    <cellStyle name="常规 4 2 13" xfId="813"/>
    <cellStyle name="常规 4 2 14" xfId="814"/>
    <cellStyle name="常规 4 2 20" xfId="815"/>
    <cellStyle name="常规 4 2 15" xfId="816"/>
    <cellStyle name="常规 4 2 21" xfId="817"/>
    <cellStyle name="常规 4 2 16" xfId="818"/>
    <cellStyle name="常规 4 2 22" xfId="819"/>
    <cellStyle name="常规 4 2 17" xfId="820"/>
    <cellStyle name="常规 4 2 23" xfId="821"/>
    <cellStyle name="常规 4 2 18" xfId="822"/>
    <cellStyle name="常规 4 2 24" xfId="823"/>
    <cellStyle name="常规 4 2 19" xfId="824"/>
    <cellStyle name="常规 5" xfId="825"/>
    <cellStyle name="常规 7" xfId="826"/>
    <cellStyle name="常规 8" xfId="827"/>
    <cellStyle name="好 2" xfId="828"/>
    <cellStyle name="好 3" xfId="829"/>
    <cellStyle name="计算 2" xfId="830"/>
    <cellStyle name="检查单元格 2" xfId="831"/>
    <cellStyle name="检查单元格 3" xfId="832"/>
    <cellStyle name="解释性文本 2" xfId="833"/>
    <cellStyle name="警告文本 2" xfId="834"/>
    <cellStyle name="输出 2" xfId="835"/>
    <cellStyle name="着色 3 2" xfId="836"/>
    <cellStyle name="注释 3 14" xfId="837"/>
    <cellStyle name="着色 6 2" xfId="838"/>
    <cellStyle name="注释 2" xfId="839"/>
    <cellStyle name="注释 2 10" xfId="840"/>
    <cellStyle name="注释 2 11" xfId="841"/>
    <cellStyle name="注释 2 12" xfId="842"/>
    <cellStyle name="注释 2 13" xfId="843"/>
    <cellStyle name="注释 2 20" xfId="844"/>
    <cellStyle name="注释 2 15" xfId="845"/>
    <cellStyle name="注释 2 21" xfId="846"/>
    <cellStyle name="注释 2 16" xfId="847"/>
    <cellStyle name="注释 2 22" xfId="848"/>
    <cellStyle name="注释 2 17" xfId="849"/>
    <cellStyle name="注释 2 23" xfId="850"/>
    <cellStyle name="注释 2 18" xfId="851"/>
    <cellStyle name="注释 2 24" xfId="852"/>
    <cellStyle name="注释 2 19" xfId="853"/>
    <cellStyle name="注释 2 25" xfId="854"/>
    <cellStyle name="注释 2 6" xfId="855"/>
    <cellStyle name="注释 2 7" xfId="856"/>
    <cellStyle name="注释 2 8" xfId="857"/>
    <cellStyle name="注释 2 9" xfId="858"/>
    <cellStyle name="注释 3" xfId="859"/>
    <cellStyle name="注释 3 10" xfId="860"/>
    <cellStyle name="注释 3 11" xfId="861"/>
    <cellStyle name="注释 3 12" xfId="862"/>
    <cellStyle name="注释 3 13" xfId="863"/>
    <cellStyle name="注释 3 20" xfId="864"/>
    <cellStyle name="注释 3 15" xfId="865"/>
    <cellStyle name="注释 3 21" xfId="866"/>
    <cellStyle name="注释 3 16" xfId="867"/>
    <cellStyle name="注释 3 22" xfId="868"/>
    <cellStyle name="注释 3 17" xfId="869"/>
  </cellStyles>
  <tableStyles count="0" defaultTableStyle="TableStyleMedium2" defaultPivotStyle="PivotStyleLight16"/>
  <colors>
    <mruColors>
      <color rgb="00FFFFFF"/>
      <color rgb="00000000"/>
      <color rgb="00F7F7D5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4"/>
  <sheetViews>
    <sheetView tabSelected="1" zoomScaleSheetLayoutView="60" workbookViewId="0">
      <pane xSplit="15" ySplit="4" topLeftCell="P5" activePane="bottomRight" state="frozen"/>
      <selection/>
      <selection pane="topRight"/>
      <selection pane="bottomLeft"/>
      <selection pane="bottomRight" activeCell="R8" sqref="R8"/>
    </sheetView>
  </sheetViews>
  <sheetFormatPr defaultColWidth="9" defaultRowHeight="14.25"/>
  <cols>
    <col min="1" max="1" width="4" style="1" customWidth="1"/>
    <col min="2" max="2" width="7" style="1" customWidth="1"/>
    <col min="3" max="4" width="6.08333333333333" style="1" customWidth="1"/>
    <col min="5" max="5" width="9.025" style="2" customWidth="1"/>
    <col min="6" max="6" width="6.40833333333333" style="2" customWidth="1"/>
    <col min="7" max="7" width="7.39166666666667" style="2" customWidth="1"/>
    <col min="8" max="8" width="6.85" style="2" customWidth="1"/>
    <col min="9" max="9" width="6.51666666666667" style="2" customWidth="1"/>
    <col min="10" max="10" width="9.55833333333333" style="2" customWidth="1"/>
    <col min="11" max="11" width="9.13333333333333" style="2" customWidth="1"/>
    <col min="12" max="12" width="14.0166666666667" style="3" customWidth="1"/>
    <col min="13" max="13" width="7.175" style="2" customWidth="1"/>
    <col min="14" max="14" width="7.275" style="2" customWidth="1"/>
    <col min="15" max="15" width="20.75" style="2" customWidth="1"/>
    <col min="16" max="16" width="11.5" style="4"/>
    <col min="17" max="17" width="10.375" style="2"/>
    <col min="18" max="16370" width="9" style="2"/>
    <col min="16371" max="16371" width="9" style="5"/>
    <col min="16372" max="16384" width="9" style="2"/>
  </cols>
  <sheetData>
    <row r="1" ht="32" customHeight="1" spans="1:2">
      <c r="A1" s="6" t="s">
        <v>0</v>
      </c>
      <c r="B1" s="6"/>
    </row>
    <row r="2" ht="61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1"/>
      <c r="L2" s="21"/>
      <c r="M2" s="7"/>
      <c r="N2" s="7"/>
      <c r="O2" s="7"/>
    </row>
    <row r="3" ht="26" customHeight="1" spans="1:1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 t="s">
        <v>3</v>
      </c>
      <c r="L3" s="8"/>
      <c r="M3" s="8"/>
      <c r="N3" s="8"/>
      <c r="O3" s="8"/>
    </row>
    <row r="4" ht="57" customHeight="1" spans="1:16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2" t="s">
        <v>13</v>
      </c>
      <c r="K4" s="23" t="s">
        <v>14</v>
      </c>
      <c r="L4" s="24" t="s">
        <v>15</v>
      </c>
      <c r="M4" s="10" t="s">
        <v>16</v>
      </c>
      <c r="N4" s="10" t="s">
        <v>17</v>
      </c>
      <c r="O4" s="25" t="s">
        <v>18</v>
      </c>
      <c r="P4" s="26"/>
    </row>
    <row r="5" s="1" customFormat="1" ht="21" customHeight="1" spans="1:16">
      <c r="A5" s="11">
        <v>1</v>
      </c>
      <c r="B5" s="12" t="s">
        <v>19</v>
      </c>
      <c r="C5" s="12">
        <v>319</v>
      </c>
      <c r="D5" s="12">
        <v>3</v>
      </c>
      <c r="E5" s="12" t="s">
        <v>20</v>
      </c>
      <c r="F5" s="12">
        <v>3.3</v>
      </c>
      <c r="G5" s="12">
        <v>49.74</v>
      </c>
      <c r="H5" s="12">
        <f t="shared" ref="H5:H25" si="0">G5-I5</f>
        <v>13.78</v>
      </c>
      <c r="I5" s="12">
        <v>35.96</v>
      </c>
      <c r="J5" s="27">
        <v>9666</v>
      </c>
      <c r="K5" s="27">
        <f t="shared" ref="K5:K25" si="1">L5/I5</f>
        <v>13370.0456062291</v>
      </c>
      <c r="L5" s="27">
        <f>G5*J5</f>
        <v>480786.84</v>
      </c>
      <c r="M5" s="13"/>
      <c r="N5" s="11" t="s">
        <v>21</v>
      </c>
      <c r="O5" s="11" t="s">
        <v>22</v>
      </c>
      <c r="P5" s="28"/>
    </row>
    <row r="6" s="1" customFormat="1" ht="21" customHeight="1" spans="1:16">
      <c r="A6" s="11">
        <v>2</v>
      </c>
      <c r="B6" s="12" t="s">
        <v>19</v>
      </c>
      <c r="C6" s="12">
        <v>402</v>
      </c>
      <c r="D6" s="12">
        <v>4</v>
      </c>
      <c r="E6" s="12" t="s">
        <v>23</v>
      </c>
      <c r="F6" s="12">
        <v>3.3</v>
      </c>
      <c r="G6" s="12">
        <v>48.27</v>
      </c>
      <c r="H6" s="12">
        <f t="shared" si="0"/>
        <v>13.37</v>
      </c>
      <c r="I6" s="12">
        <v>34.9</v>
      </c>
      <c r="J6" s="27">
        <v>9915</v>
      </c>
      <c r="K6" s="27">
        <f t="shared" si="1"/>
        <v>13713.38252149</v>
      </c>
      <c r="L6" s="27">
        <f>G6*J6</f>
        <v>478597.05</v>
      </c>
      <c r="M6" s="13"/>
      <c r="N6" s="11" t="s">
        <v>21</v>
      </c>
      <c r="O6" s="11" t="s">
        <v>22</v>
      </c>
      <c r="P6" s="28"/>
    </row>
    <row r="7" s="1" customFormat="1" ht="21" customHeight="1" spans="1:16">
      <c r="A7" s="11">
        <v>3</v>
      </c>
      <c r="B7" s="12" t="s">
        <v>19</v>
      </c>
      <c r="C7" s="12">
        <v>406</v>
      </c>
      <c r="D7" s="12">
        <v>4</v>
      </c>
      <c r="E7" s="12" t="s">
        <v>23</v>
      </c>
      <c r="F7" s="12">
        <v>3.3</v>
      </c>
      <c r="G7" s="12">
        <v>48.27</v>
      </c>
      <c r="H7" s="12">
        <f t="shared" si="0"/>
        <v>13.37</v>
      </c>
      <c r="I7" s="12">
        <v>34.9</v>
      </c>
      <c r="J7" s="27">
        <v>9915</v>
      </c>
      <c r="K7" s="27">
        <f t="shared" si="1"/>
        <v>13713.38252149</v>
      </c>
      <c r="L7" s="27">
        <f>G7*J7</f>
        <v>478597.05</v>
      </c>
      <c r="M7" s="13"/>
      <c r="N7" s="11" t="s">
        <v>21</v>
      </c>
      <c r="O7" s="11" t="s">
        <v>22</v>
      </c>
      <c r="P7" s="28"/>
    </row>
    <row r="8" s="1" customFormat="1" ht="21" customHeight="1" spans="1:16">
      <c r="A8" s="11">
        <v>4</v>
      </c>
      <c r="B8" s="12" t="s">
        <v>19</v>
      </c>
      <c r="C8" s="12">
        <v>407</v>
      </c>
      <c r="D8" s="12">
        <v>4</v>
      </c>
      <c r="E8" s="12" t="s">
        <v>23</v>
      </c>
      <c r="F8" s="12">
        <v>3.3</v>
      </c>
      <c r="G8" s="12">
        <v>47.97</v>
      </c>
      <c r="H8" s="12">
        <f t="shared" si="0"/>
        <v>13.29</v>
      </c>
      <c r="I8" s="12">
        <v>34.68</v>
      </c>
      <c r="J8" s="27">
        <v>9835</v>
      </c>
      <c r="K8" s="27">
        <f t="shared" si="1"/>
        <v>13603.9489619377</v>
      </c>
      <c r="L8" s="27">
        <f>G8*J8</f>
        <v>471784.95</v>
      </c>
      <c r="M8" s="13"/>
      <c r="N8" s="11" t="s">
        <v>21</v>
      </c>
      <c r="O8" s="11" t="s">
        <v>22</v>
      </c>
      <c r="P8" s="28"/>
    </row>
    <row r="9" s="1" customFormat="1" ht="21" customHeight="1" spans="1:16">
      <c r="A9" s="11">
        <v>5</v>
      </c>
      <c r="B9" s="12" t="s">
        <v>19</v>
      </c>
      <c r="C9" s="12">
        <v>412</v>
      </c>
      <c r="D9" s="12">
        <v>4</v>
      </c>
      <c r="E9" s="12" t="s">
        <v>23</v>
      </c>
      <c r="F9" s="12">
        <v>3.3</v>
      </c>
      <c r="G9" s="12">
        <v>48.27</v>
      </c>
      <c r="H9" s="12">
        <f t="shared" si="0"/>
        <v>13.37</v>
      </c>
      <c r="I9" s="12">
        <v>34.9</v>
      </c>
      <c r="J9" s="27">
        <v>9950</v>
      </c>
      <c r="K9" s="27">
        <f t="shared" si="1"/>
        <v>13761.7908309456</v>
      </c>
      <c r="L9" s="27">
        <f>J9*G9</f>
        <v>480286.5</v>
      </c>
      <c r="M9" s="13"/>
      <c r="N9" s="11" t="s">
        <v>21</v>
      </c>
      <c r="O9" s="11" t="s">
        <v>22</v>
      </c>
      <c r="P9" s="28"/>
    </row>
    <row r="10" s="1" customFormat="1" ht="21" customHeight="1" spans="1:16">
      <c r="A10" s="11">
        <v>6</v>
      </c>
      <c r="B10" s="12" t="s">
        <v>19</v>
      </c>
      <c r="C10" s="12">
        <v>413</v>
      </c>
      <c r="D10" s="12">
        <v>4</v>
      </c>
      <c r="E10" s="12" t="s">
        <v>23</v>
      </c>
      <c r="F10" s="12">
        <v>3.3</v>
      </c>
      <c r="G10" s="12">
        <v>52.48</v>
      </c>
      <c r="H10" s="12">
        <f t="shared" si="0"/>
        <v>14.54</v>
      </c>
      <c r="I10" s="12">
        <v>37.94</v>
      </c>
      <c r="J10" s="27">
        <v>9800</v>
      </c>
      <c r="K10" s="27">
        <f t="shared" si="1"/>
        <v>13555.7195571956</v>
      </c>
      <c r="L10" s="27">
        <f t="shared" ref="L10:L25" si="2">G10*J10</f>
        <v>514304</v>
      </c>
      <c r="M10" s="13"/>
      <c r="N10" s="11" t="s">
        <v>21</v>
      </c>
      <c r="O10" s="11" t="s">
        <v>22</v>
      </c>
      <c r="P10" s="28"/>
    </row>
    <row r="11" s="1" customFormat="1" ht="21" customHeight="1" spans="1:16">
      <c r="A11" s="11">
        <v>7</v>
      </c>
      <c r="B11" s="12" t="s">
        <v>19</v>
      </c>
      <c r="C11" s="12">
        <v>508</v>
      </c>
      <c r="D11" s="12">
        <v>5</v>
      </c>
      <c r="E11" s="12" t="s">
        <v>23</v>
      </c>
      <c r="F11" s="12">
        <v>3.3</v>
      </c>
      <c r="G11" s="12">
        <v>48.27</v>
      </c>
      <c r="H11" s="12">
        <f t="shared" si="0"/>
        <v>13.37</v>
      </c>
      <c r="I11" s="12">
        <v>34.9</v>
      </c>
      <c r="J11" s="27">
        <v>9915</v>
      </c>
      <c r="K11" s="27">
        <f t="shared" si="1"/>
        <v>13713.38252149</v>
      </c>
      <c r="L11" s="27">
        <f t="shared" si="2"/>
        <v>478597.05</v>
      </c>
      <c r="M11" s="13"/>
      <c r="N11" s="11" t="s">
        <v>21</v>
      </c>
      <c r="O11" s="11" t="s">
        <v>22</v>
      </c>
      <c r="P11" s="28"/>
    </row>
    <row r="12" s="1" customFormat="1" ht="21" customHeight="1" spans="1:16">
      <c r="A12" s="11">
        <v>8</v>
      </c>
      <c r="B12" s="12" t="s">
        <v>19</v>
      </c>
      <c r="C12" s="12">
        <v>616</v>
      </c>
      <c r="D12" s="12">
        <v>6</v>
      </c>
      <c r="E12" s="12" t="s">
        <v>23</v>
      </c>
      <c r="F12" s="12">
        <v>3.3</v>
      </c>
      <c r="G12" s="12">
        <v>48.27</v>
      </c>
      <c r="H12" s="12">
        <f t="shared" si="0"/>
        <v>13.37</v>
      </c>
      <c r="I12" s="12">
        <v>34.9</v>
      </c>
      <c r="J12" s="27">
        <v>9945</v>
      </c>
      <c r="K12" s="27">
        <f t="shared" si="1"/>
        <v>13754.8753581662</v>
      </c>
      <c r="L12" s="27">
        <f t="shared" si="2"/>
        <v>480045.15</v>
      </c>
      <c r="M12" s="13"/>
      <c r="N12" s="11" t="s">
        <v>21</v>
      </c>
      <c r="O12" s="11" t="s">
        <v>22</v>
      </c>
      <c r="P12" s="28"/>
    </row>
    <row r="13" s="1" customFormat="1" ht="21" customHeight="1" spans="1:16">
      <c r="A13" s="11">
        <v>9</v>
      </c>
      <c r="B13" s="12" t="s">
        <v>19</v>
      </c>
      <c r="C13" s="12">
        <v>705</v>
      </c>
      <c r="D13" s="12">
        <v>7</v>
      </c>
      <c r="E13" s="12" t="s">
        <v>23</v>
      </c>
      <c r="F13" s="12">
        <v>3.3</v>
      </c>
      <c r="G13" s="12">
        <v>48.27</v>
      </c>
      <c r="H13" s="12">
        <f t="shared" si="0"/>
        <v>13.37</v>
      </c>
      <c r="I13" s="12">
        <v>34.9</v>
      </c>
      <c r="J13" s="27">
        <v>9915</v>
      </c>
      <c r="K13" s="27">
        <f t="shared" si="1"/>
        <v>13713.38252149</v>
      </c>
      <c r="L13" s="27">
        <f t="shared" si="2"/>
        <v>478597.05</v>
      </c>
      <c r="M13" s="13"/>
      <c r="N13" s="11" t="s">
        <v>21</v>
      </c>
      <c r="O13" s="11" t="s">
        <v>22</v>
      </c>
      <c r="P13" s="28"/>
    </row>
    <row r="14" s="1" customFormat="1" ht="21" customHeight="1" spans="1:16">
      <c r="A14" s="11">
        <v>10</v>
      </c>
      <c r="B14" s="12" t="s">
        <v>19</v>
      </c>
      <c r="C14" s="12">
        <v>713</v>
      </c>
      <c r="D14" s="12">
        <v>7</v>
      </c>
      <c r="E14" s="12" t="s">
        <v>23</v>
      </c>
      <c r="F14" s="12">
        <v>3.3</v>
      </c>
      <c r="G14" s="12">
        <v>52.48</v>
      </c>
      <c r="H14" s="12">
        <f t="shared" si="0"/>
        <v>14.54</v>
      </c>
      <c r="I14" s="12">
        <v>37.94</v>
      </c>
      <c r="J14" s="27">
        <v>9800</v>
      </c>
      <c r="K14" s="27">
        <f t="shared" si="1"/>
        <v>13555.7195571956</v>
      </c>
      <c r="L14" s="27">
        <f t="shared" si="2"/>
        <v>514304</v>
      </c>
      <c r="M14" s="13"/>
      <c r="N14" s="11" t="s">
        <v>21</v>
      </c>
      <c r="O14" s="11" t="s">
        <v>22</v>
      </c>
      <c r="P14" s="28"/>
    </row>
    <row r="15" s="1" customFormat="1" ht="21" customHeight="1" spans="1:16">
      <c r="A15" s="11">
        <v>11</v>
      </c>
      <c r="B15" s="12" t="s">
        <v>19</v>
      </c>
      <c r="C15" s="12">
        <v>715</v>
      </c>
      <c r="D15" s="12">
        <v>7</v>
      </c>
      <c r="E15" s="12" t="s">
        <v>23</v>
      </c>
      <c r="F15" s="12">
        <v>3.3</v>
      </c>
      <c r="G15" s="12">
        <v>48.27</v>
      </c>
      <c r="H15" s="12">
        <f t="shared" si="0"/>
        <v>13.37</v>
      </c>
      <c r="I15" s="12">
        <v>34.9</v>
      </c>
      <c r="J15" s="27">
        <v>9945</v>
      </c>
      <c r="K15" s="27">
        <f t="shared" si="1"/>
        <v>13754.8753581662</v>
      </c>
      <c r="L15" s="27">
        <f t="shared" si="2"/>
        <v>480045.15</v>
      </c>
      <c r="M15" s="13"/>
      <c r="N15" s="11" t="s">
        <v>21</v>
      </c>
      <c r="O15" s="11" t="s">
        <v>22</v>
      </c>
      <c r="P15" s="28"/>
    </row>
    <row r="16" s="1" customFormat="1" ht="21" customHeight="1" spans="1:16">
      <c r="A16" s="11">
        <v>12</v>
      </c>
      <c r="B16" s="12" t="s">
        <v>19</v>
      </c>
      <c r="C16" s="12">
        <v>717</v>
      </c>
      <c r="D16" s="12">
        <v>7</v>
      </c>
      <c r="E16" s="12" t="s">
        <v>23</v>
      </c>
      <c r="F16" s="12">
        <v>3.3</v>
      </c>
      <c r="G16" s="12">
        <v>48.27</v>
      </c>
      <c r="H16" s="12">
        <f t="shared" si="0"/>
        <v>13.37</v>
      </c>
      <c r="I16" s="12">
        <v>34.9</v>
      </c>
      <c r="J16" s="27">
        <v>9945</v>
      </c>
      <c r="K16" s="27">
        <f t="shared" si="1"/>
        <v>13754.8753581662</v>
      </c>
      <c r="L16" s="27">
        <f t="shared" si="2"/>
        <v>480045.15</v>
      </c>
      <c r="M16" s="13"/>
      <c r="N16" s="11" t="s">
        <v>21</v>
      </c>
      <c r="O16" s="11" t="s">
        <v>22</v>
      </c>
      <c r="P16" s="28"/>
    </row>
    <row r="17" s="1" customFormat="1" ht="21" customHeight="1" spans="1:16">
      <c r="A17" s="11">
        <v>13</v>
      </c>
      <c r="B17" s="12" t="s">
        <v>19</v>
      </c>
      <c r="C17" s="12">
        <v>807</v>
      </c>
      <c r="D17" s="12">
        <v>8</v>
      </c>
      <c r="E17" s="12" t="s">
        <v>23</v>
      </c>
      <c r="F17" s="12">
        <v>3.3</v>
      </c>
      <c r="G17" s="12">
        <v>47.97</v>
      </c>
      <c r="H17" s="12">
        <f t="shared" si="0"/>
        <v>13.29</v>
      </c>
      <c r="I17" s="12">
        <v>34.68</v>
      </c>
      <c r="J17" s="27">
        <v>9830</v>
      </c>
      <c r="K17" s="27">
        <f t="shared" si="1"/>
        <v>13597.0328719723</v>
      </c>
      <c r="L17" s="27">
        <f t="shared" si="2"/>
        <v>471545.1</v>
      </c>
      <c r="M17" s="13"/>
      <c r="N17" s="11" t="s">
        <v>21</v>
      </c>
      <c r="O17" s="11" t="s">
        <v>22</v>
      </c>
      <c r="P17" s="28"/>
    </row>
    <row r="18" s="1" customFormat="1" ht="21" customHeight="1" spans="1:16">
      <c r="A18" s="11">
        <v>14</v>
      </c>
      <c r="B18" s="12" t="s">
        <v>19</v>
      </c>
      <c r="C18" s="12">
        <v>813</v>
      </c>
      <c r="D18" s="12">
        <v>8</v>
      </c>
      <c r="E18" s="12" t="s">
        <v>23</v>
      </c>
      <c r="F18" s="12">
        <v>3.3</v>
      </c>
      <c r="G18" s="12">
        <v>52.48</v>
      </c>
      <c r="H18" s="12">
        <f t="shared" si="0"/>
        <v>14.54</v>
      </c>
      <c r="I18" s="12">
        <v>37.94</v>
      </c>
      <c r="J18" s="27">
        <v>9910</v>
      </c>
      <c r="K18" s="27">
        <f t="shared" si="1"/>
        <v>13707.8755930416</v>
      </c>
      <c r="L18" s="27">
        <f t="shared" si="2"/>
        <v>520076.8</v>
      </c>
      <c r="M18" s="13"/>
      <c r="N18" s="11" t="s">
        <v>21</v>
      </c>
      <c r="O18" s="11" t="s">
        <v>22</v>
      </c>
      <c r="P18" s="28"/>
    </row>
    <row r="19" s="1" customFormat="1" ht="21" customHeight="1" spans="1:16">
      <c r="A19" s="11">
        <v>15</v>
      </c>
      <c r="B19" s="12" t="s">
        <v>19</v>
      </c>
      <c r="C19" s="12">
        <v>814</v>
      </c>
      <c r="D19" s="12">
        <v>8</v>
      </c>
      <c r="E19" s="12" t="s">
        <v>23</v>
      </c>
      <c r="F19" s="12">
        <v>3.3</v>
      </c>
      <c r="G19" s="12">
        <v>47.39</v>
      </c>
      <c r="H19" s="12">
        <f t="shared" si="0"/>
        <v>13.13</v>
      </c>
      <c r="I19" s="12">
        <v>34.26</v>
      </c>
      <c r="J19" s="27">
        <v>9950</v>
      </c>
      <c r="K19" s="27">
        <f t="shared" si="1"/>
        <v>13763.2953882078</v>
      </c>
      <c r="L19" s="27">
        <f t="shared" si="2"/>
        <v>471530.5</v>
      </c>
      <c r="M19" s="13"/>
      <c r="N19" s="11" t="s">
        <v>21</v>
      </c>
      <c r="O19" s="11" t="s">
        <v>22</v>
      </c>
      <c r="P19" s="28"/>
    </row>
    <row r="20" s="1" customFormat="1" ht="21" customHeight="1" spans="1:16">
      <c r="A20" s="11">
        <v>16</v>
      </c>
      <c r="B20" s="12" t="s">
        <v>19</v>
      </c>
      <c r="C20" s="12">
        <v>903</v>
      </c>
      <c r="D20" s="12">
        <v>9</v>
      </c>
      <c r="E20" s="12" t="s">
        <v>23</v>
      </c>
      <c r="F20" s="12">
        <v>3.3</v>
      </c>
      <c r="G20" s="12">
        <v>48.2</v>
      </c>
      <c r="H20" s="12">
        <f t="shared" si="0"/>
        <v>13.35</v>
      </c>
      <c r="I20" s="12">
        <v>34.85</v>
      </c>
      <c r="J20" s="27">
        <v>9935</v>
      </c>
      <c r="K20" s="27">
        <f t="shared" si="1"/>
        <v>13740.8034433286</v>
      </c>
      <c r="L20" s="27">
        <f>G20*J20</f>
        <v>478867</v>
      </c>
      <c r="M20" s="13"/>
      <c r="N20" s="11" t="s">
        <v>21</v>
      </c>
      <c r="O20" s="11" t="s">
        <v>22</v>
      </c>
      <c r="P20" s="28"/>
    </row>
    <row r="21" s="1" customFormat="1" ht="21" customHeight="1" spans="1:16">
      <c r="A21" s="11">
        <v>17</v>
      </c>
      <c r="B21" s="12" t="s">
        <v>19</v>
      </c>
      <c r="C21" s="12">
        <v>1005</v>
      </c>
      <c r="D21" s="12">
        <v>10</v>
      </c>
      <c r="E21" s="12" t="s">
        <v>23</v>
      </c>
      <c r="F21" s="12">
        <v>3.3</v>
      </c>
      <c r="G21" s="12">
        <v>48.27</v>
      </c>
      <c r="H21" s="12">
        <f t="shared" si="0"/>
        <v>13.37</v>
      </c>
      <c r="I21" s="12">
        <v>34.9</v>
      </c>
      <c r="J21" s="27">
        <v>9945</v>
      </c>
      <c r="K21" s="27">
        <f t="shared" si="1"/>
        <v>13754.8753581662</v>
      </c>
      <c r="L21" s="27">
        <f>G21*J21</f>
        <v>480045.15</v>
      </c>
      <c r="M21" s="13"/>
      <c r="N21" s="11" t="s">
        <v>21</v>
      </c>
      <c r="O21" s="11" t="s">
        <v>22</v>
      </c>
      <c r="P21" s="28"/>
    </row>
    <row r="22" s="1" customFormat="1" ht="21" customHeight="1" spans="1:16">
      <c r="A22" s="11">
        <v>18</v>
      </c>
      <c r="B22" s="12" t="s">
        <v>19</v>
      </c>
      <c r="C22" s="12">
        <v>1006</v>
      </c>
      <c r="D22" s="12">
        <v>10</v>
      </c>
      <c r="E22" s="12" t="s">
        <v>23</v>
      </c>
      <c r="F22" s="12">
        <v>3.3</v>
      </c>
      <c r="G22" s="12">
        <v>48.27</v>
      </c>
      <c r="H22" s="12">
        <f t="shared" si="0"/>
        <v>13.37</v>
      </c>
      <c r="I22" s="12">
        <v>34.9</v>
      </c>
      <c r="J22" s="27">
        <v>9945</v>
      </c>
      <c r="K22" s="27">
        <f t="shared" si="1"/>
        <v>13754.8753581662</v>
      </c>
      <c r="L22" s="27">
        <f>G22*J22</f>
        <v>480045.15</v>
      </c>
      <c r="M22" s="13"/>
      <c r="N22" s="11" t="s">
        <v>21</v>
      </c>
      <c r="O22" s="11" t="s">
        <v>22</v>
      </c>
      <c r="P22" s="28"/>
    </row>
    <row r="23" s="1" customFormat="1" ht="21" customHeight="1" spans="1:16">
      <c r="A23" s="11">
        <v>19</v>
      </c>
      <c r="B23" s="12" t="s">
        <v>19</v>
      </c>
      <c r="C23" s="12">
        <v>1007</v>
      </c>
      <c r="D23" s="12">
        <v>10</v>
      </c>
      <c r="E23" s="12" t="s">
        <v>23</v>
      </c>
      <c r="F23" s="12">
        <v>3.3</v>
      </c>
      <c r="G23" s="12">
        <v>47.97</v>
      </c>
      <c r="H23" s="12">
        <f t="shared" si="0"/>
        <v>13.29</v>
      </c>
      <c r="I23" s="12">
        <v>34.68</v>
      </c>
      <c r="J23" s="27">
        <v>7200</v>
      </c>
      <c r="K23" s="27">
        <f t="shared" si="1"/>
        <v>9959.16955017301</v>
      </c>
      <c r="L23" s="27">
        <f>G23*J23</f>
        <v>345384</v>
      </c>
      <c r="M23" s="13"/>
      <c r="N23" s="11" t="s">
        <v>21</v>
      </c>
      <c r="O23" s="11" t="s">
        <v>22</v>
      </c>
      <c r="P23" s="28"/>
    </row>
    <row r="24" s="1" customFormat="1" ht="21" customHeight="1" spans="1:16">
      <c r="A24" s="11">
        <v>20</v>
      </c>
      <c r="B24" s="12" t="s">
        <v>19</v>
      </c>
      <c r="C24" s="12">
        <v>1008</v>
      </c>
      <c r="D24" s="12">
        <v>10</v>
      </c>
      <c r="E24" s="12" t="s">
        <v>23</v>
      </c>
      <c r="F24" s="12">
        <v>3.3</v>
      </c>
      <c r="G24" s="12">
        <v>48.27</v>
      </c>
      <c r="H24" s="12">
        <f t="shared" si="0"/>
        <v>13.37</v>
      </c>
      <c r="I24" s="12">
        <v>34.9</v>
      </c>
      <c r="J24" s="27">
        <v>7200</v>
      </c>
      <c r="K24" s="27">
        <f t="shared" si="1"/>
        <v>9958.28080229226</v>
      </c>
      <c r="L24" s="27">
        <f>G24*J24</f>
        <v>347544</v>
      </c>
      <c r="M24" s="13"/>
      <c r="N24" s="11" t="s">
        <v>21</v>
      </c>
      <c r="O24" s="11" t="s">
        <v>22</v>
      </c>
      <c r="P24" s="28"/>
    </row>
    <row r="25" s="1" customFormat="1" ht="21" customHeight="1" spans="1:16">
      <c r="A25" s="11">
        <v>21</v>
      </c>
      <c r="B25" s="12" t="s">
        <v>19</v>
      </c>
      <c r="C25" s="12">
        <v>1009</v>
      </c>
      <c r="D25" s="12">
        <v>10</v>
      </c>
      <c r="E25" s="12" t="s">
        <v>24</v>
      </c>
      <c r="F25" s="12">
        <v>3.3</v>
      </c>
      <c r="G25" s="12">
        <v>24.2</v>
      </c>
      <c r="H25" s="12">
        <f t="shared" si="0"/>
        <v>6.7</v>
      </c>
      <c r="I25" s="12">
        <v>17.5</v>
      </c>
      <c r="J25" s="27">
        <v>7769</v>
      </c>
      <c r="K25" s="27">
        <f t="shared" si="1"/>
        <v>10743.4171428571</v>
      </c>
      <c r="L25" s="27">
        <f>G25*J25</f>
        <v>188009.8</v>
      </c>
      <c r="M25" s="13"/>
      <c r="N25" s="11" t="s">
        <v>21</v>
      </c>
      <c r="O25" s="11" t="s">
        <v>22</v>
      </c>
      <c r="P25" s="28"/>
    </row>
    <row r="26" s="1" customFormat="1" ht="21" customHeight="1" spans="1:16">
      <c r="A26" s="11">
        <v>22</v>
      </c>
      <c r="B26" s="12" t="s">
        <v>19</v>
      </c>
      <c r="C26" s="12">
        <v>1010</v>
      </c>
      <c r="D26" s="12">
        <v>10</v>
      </c>
      <c r="E26" s="12" t="s">
        <v>20</v>
      </c>
      <c r="F26" s="12">
        <v>3.3</v>
      </c>
      <c r="G26" s="12">
        <v>49.88</v>
      </c>
      <c r="H26" s="12">
        <v>13.82</v>
      </c>
      <c r="I26" s="12">
        <v>36.06</v>
      </c>
      <c r="J26" s="27">
        <v>9990</v>
      </c>
      <c r="K26" s="27">
        <v>13819</v>
      </c>
      <c r="L26" s="27">
        <f>G26*J26</f>
        <v>498301.2</v>
      </c>
      <c r="M26" s="13"/>
      <c r="N26" s="11" t="s">
        <v>21</v>
      </c>
      <c r="O26" s="11" t="s">
        <v>22</v>
      </c>
      <c r="P26" s="28"/>
    </row>
    <row r="27" s="1" customFormat="1" ht="21" customHeight="1" spans="1:16">
      <c r="A27" s="11">
        <v>23</v>
      </c>
      <c r="B27" s="12" t="s">
        <v>19</v>
      </c>
      <c r="C27" s="12">
        <v>1013</v>
      </c>
      <c r="D27" s="12">
        <v>10</v>
      </c>
      <c r="E27" s="12" t="s">
        <v>23</v>
      </c>
      <c r="F27" s="12">
        <v>3.3</v>
      </c>
      <c r="G27" s="12">
        <v>52.48</v>
      </c>
      <c r="H27" s="12">
        <f>G27-I27</f>
        <v>14.54</v>
      </c>
      <c r="I27" s="12">
        <v>37.94</v>
      </c>
      <c r="J27" s="27">
        <v>9935</v>
      </c>
      <c r="K27" s="27">
        <f>L27/I27</f>
        <v>13742.4565102794</v>
      </c>
      <c r="L27" s="27">
        <f>G27*J27</f>
        <v>521388.8</v>
      </c>
      <c r="M27" s="13"/>
      <c r="N27" s="11" t="s">
        <v>21</v>
      </c>
      <c r="O27" s="11" t="s">
        <v>22</v>
      </c>
      <c r="P27" s="28"/>
    </row>
    <row r="28" s="1" customFormat="1" ht="21" customHeight="1" spans="1:16">
      <c r="A28" s="11">
        <v>24</v>
      </c>
      <c r="B28" s="12" t="s">
        <v>19</v>
      </c>
      <c r="C28" s="12">
        <v>1103</v>
      </c>
      <c r="D28" s="12">
        <v>11</v>
      </c>
      <c r="E28" s="12" t="s">
        <v>23</v>
      </c>
      <c r="F28" s="12">
        <v>3.3</v>
      </c>
      <c r="G28" s="12">
        <v>48.2</v>
      </c>
      <c r="H28" s="12">
        <f>G28-I28</f>
        <v>13.35</v>
      </c>
      <c r="I28" s="12">
        <v>34.85</v>
      </c>
      <c r="J28" s="27">
        <v>9945</v>
      </c>
      <c r="K28" s="27">
        <f>L28/I28</f>
        <v>13754.6341463415</v>
      </c>
      <c r="L28" s="27">
        <f>G28*J28</f>
        <v>479349</v>
      </c>
      <c r="M28" s="13"/>
      <c r="N28" s="11" t="s">
        <v>21</v>
      </c>
      <c r="O28" s="11" t="s">
        <v>22</v>
      </c>
      <c r="P28" s="28"/>
    </row>
    <row r="29" s="1" customFormat="1" ht="21" customHeight="1" spans="1:16">
      <c r="A29" s="11">
        <v>25</v>
      </c>
      <c r="B29" s="12" t="s">
        <v>19</v>
      </c>
      <c r="C29" s="12">
        <v>1104</v>
      </c>
      <c r="D29" s="12">
        <v>11</v>
      </c>
      <c r="E29" s="12" t="s">
        <v>23</v>
      </c>
      <c r="F29" s="12">
        <v>3.3</v>
      </c>
      <c r="G29" s="12">
        <v>44.43</v>
      </c>
      <c r="H29" s="12">
        <f>G29-I29</f>
        <v>12.31</v>
      </c>
      <c r="I29" s="12">
        <v>32.12</v>
      </c>
      <c r="J29" s="27">
        <v>9945</v>
      </c>
      <c r="K29" s="27">
        <f>L29/I29</f>
        <v>13756.4243462017</v>
      </c>
      <c r="L29" s="27">
        <f>G29*J29</f>
        <v>441856.35</v>
      </c>
      <c r="M29" s="13"/>
      <c r="N29" s="11" t="s">
        <v>21</v>
      </c>
      <c r="O29" s="11" t="s">
        <v>22</v>
      </c>
      <c r="P29" s="28"/>
    </row>
    <row r="30" s="1" customFormat="1" ht="21" customHeight="1" spans="1:16">
      <c r="A30" s="11">
        <v>26</v>
      </c>
      <c r="B30" s="12" t="s">
        <v>19</v>
      </c>
      <c r="C30" s="12">
        <v>1107</v>
      </c>
      <c r="D30" s="12">
        <v>11</v>
      </c>
      <c r="E30" s="12" t="s">
        <v>23</v>
      </c>
      <c r="F30" s="12">
        <v>3.3</v>
      </c>
      <c r="G30" s="12">
        <v>47.97</v>
      </c>
      <c r="H30" s="12">
        <f>G30-I30</f>
        <v>13.29</v>
      </c>
      <c r="I30" s="12">
        <v>34.68</v>
      </c>
      <c r="J30" s="27">
        <v>9945</v>
      </c>
      <c r="K30" s="27">
        <f>L30/I30</f>
        <v>13756.1029411765</v>
      </c>
      <c r="L30" s="27">
        <f>G30*J30</f>
        <v>477061.65</v>
      </c>
      <c r="M30" s="13"/>
      <c r="N30" s="11" t="s">
        <v>21</v>
      </c>
      <c r="O30" s="11" t="s">
        <v>22</v>
      </c>
      <c r="P30" s="28"/>
    </row>
    <row r="31" s="1" customFormat="1" ht="21" customHeight="1" spans="1:16">
      <c r="A31" s="11">
        <v>27</v>
      </c>
      <c r="B31" s="12" t="s">
        <v>19</v>
      </c>
      <c r="C31" s="12">
        <v>1109</v>
      </c>
      <c r="D31" s="12">
        <v>11</v>
      </c>
      <c r="E31" s="12" t="s">
        <v>24</v>
      </c>
      <c r="F31" s="12">
        <v>3.3</v>
      </c>
      <c r="G31" s="12">
        <v>24.2</v>
      </c>
      <c r="H31" s="12">
        <f>G31-I31</f>
        <v>6.7</v>
      </c>
      <c r="I31" s="12">
        <v>17.5</v>
      </c>
      <c r="J31" s="27">
        <v>7769</v>
      </c>
      <c r="K31" s="27">
        <f t="shared" ref="K31:K38" si="3">L31/I31</f>
        <v>10743.4171428571</v>
      </c>
      <c r="L31" s="27">
        <f>G31*J31</f>
        <v>188009.8</v>
      </c>
      <c r="M31" s="13"/>
      <c r="N31" s="11" t="s">
        <v>21</v>
      </c>
      <c r="O31" s="11" t="s">
        <v>22</v>
      </c>
      <c r="P31" s="28"/>
    </row>
    <row r="32" s="1" customFormat="1" ht="21" customHeight="1" spans="1:16">
      <c r="A32" s="11">
        <v>28</v>
      </c>
      <c r="B32" s="12" t="s">
        <v>19</v>
      </c>
      <c r="C32" s="12">
        <v>1113</v>
      </c>
      <c r="D32" s="12">
        <v>11</v>
      </c>
      <c r="E32" s="12" t="s">
        <v>23</v>
      </c>
      <c r="F32" s="12">
        <v>3.3</v>
      </c>
      <c r="G32" s="12">
        <v>52.48</v>
      </c>
      <c r="H32" s="12">
        <f>G32-I32</f>
        <v>14.54</v>
      </c>
      <c r="I32" s="12">
        <v>37.94</v>
      </c>
      <c r="J32" s="27">
        <v>9935</v>
      </c>
      <c r="K32" s="27">
        <f t="shared" si="3"/>
        <v>13742.4565102794</v>
      </c>
      <c r="L32" s="27">
        <f>G32*J32</f>
        <v>521388.8</v>
      </c>
      <c r="M32" s="13"/>
      <c r="N32" s="11" t="s">
        <v>21</v>
      </c>
      <c r="O32" s="11" t="s">
        <v>22</v>
      </c>
      <c r="P32" s="28"/>
    </row>
    <row r="33" s="1" customFormat="1" ht="21" customHeight="1" spans="1:16">
      <c r="A33" s="11">
        <v>29</v>
      </c>
      <c r="B33" s="12" t="s">
        <v>19</v>
      </c>
      <c r="C33" s="12">
        <v>1118</v>
      </c>
      <c r="D33" s="12">
        <v>11</v>
      </c>
      <c r="E33" s="12" t="s">
        <v>23</v>
      </c>
      <c r="F33" s="12">
        <v>3.3</v>
      </c>
      <c r="G33" s="12">
        <v>48.27</v>
      </c>
      <c r="H33" s="12">
        <f>G33-I33</f>
        <v>13.37</v>
      </c>
      <c r="I33" s="12">
        <v>34.9</v>
      </c>
      <c r="J33" s="27">
        <v>7170</v>
      </c>
      <c r="K33" s="27">
        <f t="shared" si="3"/>
        <v>9916.78796561605</v>
      </c>
      <c r="L33" s="27">
        <f>G33*J33</f>
        <v>346095.9</v>
      </c>
      <c r="M33" s="13"/>
      <c r="N33" s="11" t="s">
        <v>21</v>
      </c>
      <c r="O33" s="11" t="s">
        <v>22</v>
      </c>
      <c r="P33" s="28"/>
    </row>
    <row r="34" s="1" customFormat="1" ht="21" customHeight="1" spans="1:16">
      <c r="A34" s="11">
        <v>30</v>
      </c>
      <c r="B34" s="12" t="s">
        <v>19</v>
      </c>
      <c r="C34" s="12">
        <v>1205</v>
      </c>
      <c r="D34" s="12">
        <v>12</v>
      </c>
      <c r="E34" s="12" t="s">
        <v>23</v>
      </c>
      <c r="F34" s="12">
        <v>3.3</v>
      </c>
      <c r="G34" s="12">
        <v>48.27</v>
      </c>
      <c r="H34" s="12">
        <f>G34-I34</f>
        <v>13.37</v>
      </c>
      <c r="I34" s="12">
        <v>34.9</v>
      </c>
      <c r="J34" s="27">
        <v>9920</v>
      </c>
      <c r="K34" s="27">
        <f t="shared" si="3"/>
        <v>13720.2979942693</v>
      </c>
      <c r="L34" s="27">
        <f>G34*J34</f>
        <v>478838.4</v>
      </c>
      <c r="M34" s="13"/>
      <c r="N34" s="11" t="s">
        <v>21</v>
      </c>
      <c r="O34" s="11" t="s">
        <v>22</v>
      </c>
      <c r="P34" s="28"/>
    </row>
    <row r="35" s="1" customFormat="1" ht="21" customHeight="1" spans="1:16">
      <c r="A35" s="11">
        <v>31</v>
      </c>
      <c r="B35" s="12" t="s">
        <v>19</v>
      </c>
      <c r="C35" s="12">
        <v>1207</v>
      </c>
      <c r="D35" s="12">
        <v>12</v>
      </c>
      <c r="E35" s="12" t="s">
        <v>23</v>
      </c>
      <c r="F35" s="12">
        <v>3.3</v>
      </c>
      <c r="G35" s="12">
        <v>47.97</v>
      </c>
      <c r="H35" s="12">
        <f>G35-I35</f>
        <v>13.29</v>
      </c>
      <c r="I35" s="12">
        <v>34.68</v>
      </c>
      <c r="J35" s="27">
        <v>9920</v>
      </c>
      <c r="K35" s="27">
        <f t="shared" si="3"/>
        <v>13721.5224913495</v>
      </c>
      <c r="L35" s="27">
        <f>G35*J35</f>
        <v>475862.4</v>
      </c>
      <c r="M35" s="13"/>
      <c r="N35" s="11" t="s">
        <v>21</v>
      </c>
      <c r="O35" s="11" t="s">
        <v>22</v>
      </c>
      <c r="P35" s="28"/>
    </row>
    <row r="36" s="1" customFormat="1" ht="21" customHeight="1" spans="1:16">
      <c r="A36" s="11">
        <v>32</v>
      </c>
      <c r="B36" s="12" t="s">
        <v>19</v>
      </c>
      <c r="C36" s="12">
        <v>1208</v>
      </c>
      <c r="D36" s="12">
        <v>12</v>
      </c>
      <c r="E36" s="12" t="s">
        <v>23</v>
      </c>
      <c r="F36" s="12">
        <v>3.3</v>
      </c>
      <c r="G36" s="12">
        <v>48.27</v>
      </c>
      <c r="H36" s="12">
        <v>13.37</v>
      </c>
      <c r="I36" s="12">
        <v>34.9</v>
      </c>
      <c r="J36" s="27">
        <v>9920</v>
      </c>
      <c r="K36" s="27">
        <f t="shared" si="3"/>
        <v>13720.2979942693</v>
      </c>
      <c r="L36" s="27">
        <f>G36*J36</f>
        <v>478838.4</v>
      </c>
      <c r="M36" s="13"/>
      <c r="N36" s="11" t="s">
        <v>21</v>
      </c>
      <c r="O36" s="11" t="s">
        <v>22</v>
      </c>
      <c r="P36" s="28"/>
    </row>
    <row r="37" s="1" customFormat="1" ht="21" customHeight="1" spans="1:16">
      <c r="A37" s="11">
        <v>33</v>
      </c>
      <c r="B37" s="12" t="s">
        <v>19</v>
      </c>
      <c r="C37" s="12">
        <v>1213</v>
      </c>
      <c r="D37" s="12">
        <v>12</v>
      </c>
      <c r="E37" s="12" t="s">
        <v>23</v>
      </c>
      <c r="F37" s="12">
        <v>3.3</v>
      </c>
      <c r="G37" s="12">
        <v>52.48</v>
      </c>
      <c r="H37" s="12">
        <f>G37-I37</f>
        <v>14.54</v>
      </c>
      <c r="I37" s="12">
        <v>37.94</v>
      </c>
      <c r="J37" s="27">
        <v>9800</v>
      </c>
      <c r="K37" s="27">
        <f t="shared" si="3"/>
        <v>13555.7195571956</v>
      </c>
      <c r="L37" s="27">
        <f>G37*J37</f>
        <v>514304</v>
      </c>
      <c r="M37" s="13"/>
      <c r="N37" s="11" t="s">
        <v>21</v>
      </c>
      <c r="O37" s="11" t="s">
        <v>22</v>
      </c>
      <c r="P37" s="28"/>
    </row>
    <row r="38" s="1" customFormat="1" ht="27" customHeight="1" spans="1:16">
      <c r="A38" s="13" t="s">
        <v>25</v>
      </c>
      <c r="B38" s="13"/>
      <c r="C38" s="13"/>
      <c r="D38" s="13"/>
      <c r="E38" s="13"/>
      <c r="F38" s="13"/>
      <c r="G38" s="14">
        <f>SUM(G5:G37)</f>
        <v>1566.75</v>
      </c>
      <c r="H38" s="14">
        <f>SUM(H5:H37)</f>
        <v>434.01</v>
      </c>
      <c r="I38" s="29">
        <f>SUM(I5:I37)</f>
        <v>1132.74</v>
      </c>
      <c r="J38" s="24">
        <f>L38/G38</f>
        <v>9586.93610339876</v>
      </c>
      <c r="K38" s="24">
        <f t="shared" si="3"/>
        <v>13260.1763334922</v>
      </c>
      <c r="L38" s="24">
        <f>SUM(L5:L37)</f>
        <v>15020332.14</v>
      </c>
      <c r="M38" s="13"/>
      <c r="N38" s="13"/>
      <c r="O38" s="30"/>
      <c r="P38" s="28"/>
    </row>
    <row r="39" ht="52" customHeight="1" spans="1:15">
      <c r="A39" s="15" t="s">
        <v>26</v>
      </c>
      <c r="B39" s="15"/>
      <c r="C39" s="15"/>
      <c r="D39" s="15"/>
      <c r="E39" s="15"/>
      <c r="F39" s="15"/>
      <c r="G39" s="15"/>
      <c r="H39" s="15"/>
      <c r="I39" s="15"/>
      <c r="J39" s="15"/>
      <c r="K39" s="31"/>
      <c r="L39" s="31"/>
      <c r="M39" s="15"/>
      <c r="N39" s="15"/>
      <c r="O39" s="15"/>
    </row>
    <row r="40" ht="54" customHeight="1" spans="1:15">
      <c r="A40" s="16" t="s">
        <v>27</v>
      </c>
      <c r="B40" s="17"/>
      <c r="C40" s="17"/>
      <c r="D40" s="17"/>
      <c r="E40" s="17"/>
      <c r="F40" s="17"/>
      <c r="G40" s="17"/>
      <c r="H40" s="17"/>
      <c r="I40" s="17"/>
      <c r="J40" s="17"/>
      <c r="K40" s="32"/>
      <c r="L40" s="32"/>
      <c r="M40" s="17"/>
      <c r="N40" s="17"/>
      <c r="O40" s="17"/>
    </row>
    <row r="41" ht="20" customHeight="1" spans="1:15">
      <c r="A41" s="18" t="s">
        <v>28</v>
      </c>
      <c r="B41" s="18"/>
      <c r="C41" s="18"/>
      <c r="D41" s="18"/>
      <c r="E41" s="18"/>
      <c r="F41" s="18"/>
      <c r="G41" s="18"/>
      <c r="H41" s="18"/>
      <c r="I41" s="18"/>
      <c r="J41" s="33"/>
      <c r="K41" s="34" t="s">
        <v>29</v>
      </c>
      <c r="L41" s="34"/>
      <c r="M41" s="35"/>
      <c r="N41" s="36"/>
      <c r="O41" s="37"/>
    </row>
    <row r="42" ht="20" customHeight="1" spans="1:15">
      <c r="A42" s="18" t="s">
        <v>30</v>
      </c>
      <c r="B42" s="18"/>
      <c r="C42" s="18"/>
      <c r="D42" s="18"/>
      <c r="E42" s="18"/>
      <c r="F42" s="19"/>
      <c r="G42" s="19"/>
      <c r="H42" s="19"/>
      <c r="I42" s="19"/>
      <c r="J42" s="38"/>
      <c r="K42" s="34" t="s">
        <v>31</v>
      </c>
      <c r="L42" s="34"/>
      <c r="M42" s="35"/>
      <c r="N42" s="36"/>
      <c r="O42" s="37"/>
    </row>
    <row r="43" ht="20" customHeight="1" spans="1:15">
      <c r="A43" s="18" t="s">
        <v>32</v>
      </c>
      <c r="B43" s="18"/>
      <c r="C43" s="18"/>
      <c r="D43" s="18"/>
      <c r="E43" s="18"/>
      <c r="F43" s="20"/>
      <c r="G43" s="20"/>
      <c r="H43" s="20"/>
      <c r="I43" s="20"/>
      <c r="J43" s="39"/>
      <c r="K43" s="40"/>
      <c r="L43" s="40"/>
      <c r="M43" s="41"/>
      <c r="N43" s="41"/>
      <c r="O43" s="1"/>
    </row>
    <row r="44" ht="20" customHeight="1" spans="1:15">
      <c r="A44" s="18"/>
      <c r="B44" s="18"/>
      <c r="C44" s="18"/>
      <c r="D44" s="18"/>
      <c r="E44" s="18"/>
      <c r="F44" s="20"/>
      <c r="G44" s="20"/>
      <c r="H44" s="20"/>
      <c r="I44" s="20"/>
      <c r="J44" s="39"/>
      <c r="K44" s="40"/>
      <c r="L44" s="40"/>
      <c r="M44" s="41"/>
      <c r="N44" s="41"/>
      <c r="O44" s="1"/>
    </row>
  </sheetData>
  <autoFilter ref="A4:O43">
    <extLst/>
  </autoFilter>
  <mergeCells count="12">
    <mergeCell ref="A1:B1"/>
    <mergeCell ref="A2:O2"/>
    <mergeCell ref="A3:J3"/>
    <mergeCell ref="K3:O3"/>
    <mergeCell ref="A38:E38"/>
    <mergeCell ref="A39:O39"/>
    <mergeCell ref="A40:O40"/>
    <mergeCell ref="A41:E41"/>
    <mergeCell ref="K41:L41"/>
    <mergeCell ref="A42:E42"/>
    <mergeCell ref="K42:L42"/>
    <mergeCell ref="A43:E43"/>
  </mergeCells>
  <pageMargins left="0.786805555555556" right="0.0784722222222222" top="0.354166666666667" bottom="0.511805555555556" header="0.314583333333333" footer="0.314583333333333"/>
  <pageSetup paperSize="9" scale="75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1号楼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ShanShanLi</dc:creator>
  <cp:lastModifiedBy>大海</cp:lastModifiedBy>
  <cp:revision>1</cp:revision>
  <dcterms:created xsi:type="dcterms:W3CDTF">2011-04-26T02:07:00Z</dcterms:created>
  <cp:lastPrinted>2019-06-17T02:21:00Z</cp:lastPrinted>
  <dcterms:modified xsi:type="dcterms:W3CDTF">2023-12-06T07:58:50Z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ACE9218E1F494B359743F92CF0B037DC</vt:lpwstr>
  </property>
</Properties>
</file>