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620"/>
  </bookViews>
  <sheets>
    <sheet name="3号楼" sheetId="1" r:id="rId1"/>
  </sheets>
  <definedNames>
    <definedName name="_xlnm._FilterDatabase" localSheetId="0" hidden="1">'3号楼'!$A$4:$O$46</definedName>
    <definedName name="_xlnm.Print_Titles" localSheetId="0">'3号楼'!$4:$5</definedName>
  </definedNames>
  <calcPr calcId="144525"/>
</workbook>
</file>

<file path=xl/sharedStrings.xml><?xml version="1.0" encoding="utf-8"?>
<sst xmlns="http://schemas.openxmlformats.org/spreadsheetml/2006/main" count="167" uniqueCount="33">
  <si>
    <t>附件2</t>
  </si>
  <si>
    <t>清远市新建商品住房销售价格备案表</t>
  </si>
  <si>
    <t>房地产开发企业名称或中介服务机构名称：清远市安泰房地产开发有限公司</t>
  </si>
  <si>
    <t>项目(楼盘)名称：晨曦丽苑-3栋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</si>
  <si>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</si>
  <si>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</si>
  <si>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</si>
  <si>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</si>
  <si>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</si>
  <si>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</si>
  <si>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</si>
  <si>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</si>
  <si>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</si>
  <si>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</si>
  <si>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</si>
  <si>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备案总售价(元)</t>
  </si>
  <si>
    <t>优惠折扣及其条件</t>
  </si>
  <si>
    <t>销售
状态</t>
  </si>
  <si>
    <t>备注</t>
  </si>
  <si>
    <t>3栋1梯</t>
  </si>
  <si>
    <t>三房两厅</t>
  </si>
  <si>
    <t>未售</t>
  </si>
  <si>
    <t>精装修费用为2000元/㎡</t>
  </si>
  <si>
    <t>四房两厅</t>
  </si>
  <si>
    <t>3栋2梯</t>
  </si>
  <si>
    <t>本楼栋总面积/均价</t>
  </si>
  <si>
    <t>本栋销售住宅共35套，销售住宅总建筑面积：3867.51㎡，套内面积：3183.7㎡，分摊面积：683.81㎡，销售均价：9346元/㎡（建筑面积）、11354元/㎡（套内建筑面积）。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</si>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</sst>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.&quot;0,&quot;万&quot;"/>
    <numFmt numFmtId="177" formatCode="0.00_);[Red]\(0.00\)"/>
    <numFmt numFmtId="178" formatCode="#,##0_ "/>
    <numFmt numFmtId="179" formatCode="0_);[Red]\(0\)"/>
  </numFmts>
  <fonts count="31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1" fillId="0" borderId="0">
      <protection locked="0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7F7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6"/>
  <sheetViews>
    <sheetView tabSelected="1" zoomScale="115" zoomScaleNormal="115" workbookViewId="0">
      <selection activeCell="Q43" sqref="Q43"/>
    </sheetView>
  </sheetViews>
  <sheetFormatPr defaultColWidth="9" defaultRowHeight="14.25"/>
  <cols>
    <col min="1" max="1" width="3.8" style="1" customWidth="1"/>
    <col min="2" max="2" width="6.95833333333333" style="1" customWidth="1"/>
    <col min="3" max="3" width="5.75" style="1" customWidth="1"/>
    <col min="4" max="4" width="5.10833333333333" style="1" customWidth="1"/>
    <col min="5" max="5" width="9" style="1" customWidth="1"/>
    <col min="6" max="6" width="5.31666666666667" style="1" customWidth="1"/>
    <col min="7" max="7" width="8.90833333333333" style="1" customWidth="1"/>
    <col min="8" max="8" width="9.35" style="1" customWidth="1"/>
    <col min="9" max="9" width="8.15" style="1" customWidth="1"/>
    <col min="10" max="10" width="8.69166666666667" style="1" customWidth="1"/>
    <col min="11" max="12" width="9.89166666666667" style="1" customWidth="1"/>
    <col min="13" max="13" width="8.25" style="1" customWidth="1"/>
    <col min="14" max="14" width="6.95" style="1" customWidth="1"/>
    <col min="15" max="15" width="19.5583333333333" style="1" customWidth="1"/>
    <col min="16" max="16" width="9.01666666666667" style="3" customWidth="1"/>
    <col min="17" max="17" width="10.375" style="1"/>
    <col min="18" max="16384" width="9" style="1"/>
  </cols>
  <sheetData>
    <row r="1" ht="28" customHeight="1" spans="1:2">
      <c r="A1" s="4" t="s">
        <v>0</v>
      </c>
      <c r="B1" s="4"/>
    </row>
    <row r="2" ht="44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6" customHeight="1" spans="1:15">
      <c r="A3" s="6" t="s">
        <v>2</v>
      </c>
      <c r="B3" s="6"/>
      <c r="C3" s="6"/>
      <c r="D3" s="6"/>
      <c r="E3" s="6"/>
      <c r="F3" s="6"/>
      <c r="G3" s="7"/>
      <c r="H3" s="7"/>
      <c r="I3" s="6"/>
      <c r="K3" s="7" t="s">
        <v>3</v>
      </c>
      <c r="L3" s="7"/>
      <c r="M3" s="7"/>
      <c r="N3" s="7"/>
      <c r="O3" s="23"/>
    </row>
    <row r="4" ht="30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4" t="s">
        <v>12</v>
      </c>
      <c r="J4" s="9" t="s">
        <v>13</v>
      </c>
      <c r="K4" s="9" t="s">
        <v>14</v>
      </c>
      <c r="L4" s="24" t="s">
        <v>15</v>
      </c>
      <c r="M4" s="24" t="s">
        <v>16</v>
      </c>
      <c r="N4" s="9" t="s">
        <v>17</v>
      </c>
      <c r="O4" s="25" t="s">
        <v>18</v>
      </c>
    </row>
    <row r="5" ht="25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25"/>
    </row>
    <row r="6" ht="21" customHeight="1" spans="1:15">
      <c r="A6" s="10">
        <v>1</v>
      </c>
      <c r="B6" s="11" t="s">
        <v>19</v>
      </c>
      <c r="C6" s="11">
        <v>201</v>
      </c>
      <c r="D6" s="12">
        <v>2</v>
      </c>
      <c r="E6" s="11" t="s">
        <v>20</v>
      </c>
      <c r="F6" s="11">
        <v>3</v>
      </c>
      <c r="G6" s="11">
        <v>94.49</v>
      </c>
      <c r="H6" s="12">
        <f>G6-I6</f>
        <v>16.71</v>
      </c>
      <c r="I6" s="11">
        <v>77.78</v>
      </c>
      <c r="J6" s="27">
        <v>7069</v>
      </c>
      <c r="K6" s="27">
        <f>L6/I6</f>
        <v>8587.68076626382</v>
      </c>
      <c r="L6" s="27">
        <f t="shared" ref="L6:L18" si="0">G6*J6</f>
        <v>667949.81</v>
      </c>
      <c r="M6" s="26"/>
      <c r="N6" s="11" t="s">
        <v>21</v>
      </c>
      <c r="O6" s="28" t="s">
        <v>22</v>
      </c>
    </row>
    <row r="7" ht="21" customHeight="1" spans="1:15">
      <c r="A7" s="10">
        <v>2</v>
      </c>
      <c r="B7" s="11" t="s">
        <v>19</v>
      </c>
      <c r="C7" s="11">
        <v>202</v>
      </c>
      <c r="D7" s="12">
        <v>2</v>
      </c>
      <c r="E7" s="11" t="s">
        <v>20</v>
      </c>
      <c r="F7" s="11">
        <v>3</v>
      </c>
      <c r="G7" s="11">
        <v>88.39</v>
      </c>
      <c r="H7" s="12">
        <f>G7-I7</f>
        <v>15.63</v>
      </c>
      <c r="I7" s="11">
        <v>72.76</v>
      </c>
      <c r="J7" s="27">
        <v>7590</v>
      </c>
      <c r="K7" s="27">
        <f>L7/I7</f>
        <v>9220.45217152281</v>
      </c>
      <c r="L7" s="27">
        <f t="shared" si="0"/>
        <v>670880.1</v>
      </c>
      <c r="M7" s="26"/>
      <c r="N7" s="11" t="s">
        <v>21</v>
      </c>
      <c r="O7" s="28" t="s">
        <v>22</v>
      </c>
    </row>
    <row r="8" ht="21" customHeight="1" spans="1:15">
      <c r="A8" s="10">
        <v>3</v>
      </c>
      <c r="B8" s="11" t="s">
        <v>19</v>
      </c>
      <c r="C8" s="11">
        <v>203</v>
      </c>
      <c r="D8" s="12">
        <v>2</v>
      </c>
      <c r="E8" s="11" t="s">
        <v>23</v>
      </c>
      <c r="F8" s="11">
        <v>3</v>
      </c>
      <c r="G8" s="11">
        <v>119.57</v>
      </c>
      <c r="H8" s="12">
        <f>G8-I8</f>
        <v>21.14</v>
      </c>
      <c r="I8" s="11">
        <v>98.43</v>
      </c>
      <c r="J8" s="27">
        <v>9800</v>
      </c>
      <c r="K8" s="27">
        <f>L8/I8</f>
        <v>11904.7648074774</v>
      </c>
      <c r="L8" s="27">
        <f t="shared" si="0"/>
        <v>1171786</v>
      </c>
      <c r="M8" s="26"/>
      <c r="N8" s="11" t="s">
        <v>21</v>
      </c>
      <c r="O8" s="28" t="s">
        <v>22</v>
      </c>
    </row>
    <row r="9" ht="21" customHeight="1" spans="1:15">
      <c r="A9" s="10">
        <v>4</v>
      </c>
      <c r="B9" s="11" t="s">
        <v>19</v>
      </c>
      <c r="C9" s="11">
        <v>204</v>
      </c>
      <c r="D9" s="12">
        <v>2</v>
      </c>
      <c r="E9" s="11" t="s">
        <v>23</v>
      </c>
      <c r="F9" s="11">
        <v>3</v>
      </c>
      <c r="G9" s="11">
        <v>115.61</v>
      </c>
      <c r="H9" s="12">
        <f>G9-I9</f>
        <v>20.44</v>
      </c>
      <c r="I9" s="11">
        <v>95.17</v>
      </c>
      <c r="J9" s="27">
        <v>9765</v>
      </c>
      <c r="K9" s="27">
        <f>L9/I9</f>
        <v>11862.2638436482</v>
      </c>
      <c r="L9" s="27">
        <f t="shared" si="0"/>
        <v>1128931.65</v>
      </c>
      <c r="M9" s="26"/>
      <c r="N9" s="11" t="s">
        <v>21</v>
      </c>
      <c r="O9" s="28" t="s">
        <v>22</v>
      </c>
    </row>
    <row r="10" ht="21" customHeight="1" spans="1:15">
      <c r="A10" s="10">
        <v>5</v>
      </c>
      <c r="B10" s="11" t="s">
        <v>24</v>
      </c>
      <c r="C10" s="11">
        <v>205</v>
      </c>
      <c r="D10" s="12">
        <v>2</v>
      </c>
      <c r="E10" s="11" t="s">
        <v>20</v>
      </c>
      <c r="F10" s="11">
        <v>3</v>
      </c>
      <c r="G10" s="11">
        <v>88.39</v>
      </c>
      <c r="H10" s="12">
        <f>G10-I10</f>
        <v>15.63</v>
      </c>
      <c r="I10" s="11">
        <v>72.76</v>
      </c>
      <c r="J10" s="27">
        <v>7590</v>
      </c>
      <c r="K10" s="27">
        <f>L10/I10</f>
        <v>9220.45217152281</v>
      </c>
      <c r="L10" s="27">
        <f t="shared" si="0"/>
        <v>670880.1</v>
      </c>
      <c r="M10" s="29"/>
      <c r="N10" s="11" t="s">
        <v>21</v>
      </c>
      <c r="O10" s="28" t="s">
        <v>22</v>
      </c>
    </row>
    <row r="11" ht="21" customHeight="1" spans="1:15">
      <c r="A11" s="10">
        <v>6</v>
      </c>
      <c r="B11" s="11" t="s">
        <v>24</v>
      </c>
      <c r="C11" s="11">
        <v>206</v>
      </c>
      <c r="D11" s="12">
        <v>2</v>
      </c>
      <c r="E11" s="11" t="s">
        <v>20</v>
      </c>
      <c r="F11" s="11">
        <v>3</v>
      </c>
      <c r="G11" s="11">
        <v>94.49</v>
      </c>
      <c r="H11" s="12">
        <f t="shared" ref="H11:H18" si="1">G11-I11</f>
        <v>16.71</v>
      </c>
      <c r="I11" s="11">
        <v>77.78</v>
      </c>
      <c r="J11" s="27">
        <v>7520</v>
      </c>
      <c r="K11" s="27">
        <f t="shared" ref="K11:K18" si="2">L11/I11</f>
        <v>9135.57212651067</v>
      </c>
      <c r="L11" s="27">
        <f t="shared" si="0"/>
        <v>710564.8</v>
      </c>
      <c r="M11" s="29"/>
      <c r="N11" s="11" t="s">
        <v>21</v>
      </c>
      <c r="O11" s="28" t="s">
        <v>22</v>
      </c>
    </row>
    <row r="12" ht="21" customHeight="1" spans="1:15">
      <c r="A12" s="10">
        <v>7</v>
      </c>
      <c r="B12" s="11" t="s">
        <v>24</v>
      </c>
      <c r="C12" s="11">
        <v>207</v>
      </c>
      <c r="D12" s="12">
        <v>2</v>
      </c>
      <c r="E12" s="11" t="s">
        <v>23</v>
      </c>
      <c r="F12" s="11">
        <v>3</v>
      </c>
      <c r="G12" s="11">
        <v>115.61</v>
      </c>
      <c r="H12" s="12">
        <f t="shared" si="1"/>
        <v>20.44</v>
      </c>
      <c r="I12" s="11">
        <v>95.17</v>
      </c>
      <c r="J12" s="27">
        <v>9765</v>
      </c>
      <c r="K12" s="27">
        <f t="shared" si="2"/>
        <v>11862.2638436482</v>
      </c>
      <c r="L12" s="27">
        <f t="shared" si="0"/>
        <v>1128931.65</v>
      </c>
      <c r="M12" s="26"/>
      <c r="N12" s="11" t="s">
        <v>21</v>
      </c>
      <c r="O12" s="28" t="s">
        <v>22</v>
      </c>
    </row>
    <row r="13" ht="21" customHeight="1" spans="1:15">
      <c r="A13" s="10">
        <v>8</v>
      </c>
      <c r="B13" s="11" t="s">
        <v>19</v>
      </c>
      <c r="C13" s="11">
        <v>304</v>
      </c>
      <c r="D13" s="12">
        <v>3</v>
      </c>
      <c r="E13" s="11" t="s">
        <v>23</v>
      </c>
      <c r="F13" s="11">
        <v>3</v>
      </c>
      <c r="G13" s="11">
        <v>115.61</v>
      </c>
      <c r="H13" s="12">
        <f t="shared" si="1"/>
        <v>20.44</v>
      </c>
      <c r="I13" s="11">
        <v>95.17</v>
      </c>
      <c r="J13" s="27">
        <v>9890</v>
      </c>
      <c r="K13" s="27">
        <f t="shared" si="2"/>
        <v>12014.1105390354</v>
      </c>
      <c r="L13" s="27">
        <f t="shared" si="0"/>
        <v>1143382.9</v>
      </c>
      <c r="M13" s="26"/>
      <c r="N13" s="11" t="s">
        <v>21</v>
      </c>
      <c r="O13" s="28" t="s">
        <v>22</v>
      </c>
    </row>
    <row r="14" ht="21" customHeight="1" spans="1:15">
      <c r="A14" s="10">
        <v>9</v>
      </c>
      <c r="B14" s="11" t="s">
        <v>24</v>
      </c>
      <c r="C14" s="11">
        <v>308</v>
      </c>
      <c r="D14" s="12">
        <v>3</v>
      </c>
      <c r="E14" s="11" t="s">
        <v>23</v>
      </c>
      <c r="F14" s="11">
        <v>3</v>
      </c>
      <c r="G14" s="11">
        <v>119.57</v>
      </c>
      <c r="H14" s="12">
        <f t="shared" si="1"/>
        <v>21.14</v>
      </c>
      <c r="I14" s="11">
        <v>98.43</v>
      </c>
      <c r="J14" s="27">
        <v>9920</v>
      </c>
      <c r="K14" s="27">
        <f t="shared" si="2"/>
        <v>12050.537437773</v>
      </c>
      <c r="L14" s="27">
        <f t="shared" si="0"/>
        <v>1186134.4</v>
      </c>
      <c r="M14" s="26"/>
      <c r="N14" s="11" t="s">
        <v>21</v>
      </c>
      <c r="O14" s="28" t="s">
        <v>22</v>
      </c>
    </row>
    <row r="15" ht="21" customHeight="1" spans="1:15">
      <c r="A15" s="10">
        <v>10</v>
      </c>
      <c r="B15" s="11" t="s">
        <v>24</v>
      </c>
      <c r="C15" s="11">
        <v>407</v>
      </c>
      <c r="D15" s="12">
        <v>4</v>
      </c>
      <c r="E15" s="11" t="s">
        <v>23</v>
      </c>
      <c r="F15" s="11">
        <v>3</v>
      </c>
      <c r="G15" s="11">
        <v>115.61</v>
      </c>
      <c r="H15" s="12">
        <f t="shared" si="1"/>
        <v>20.44</v>
      </c>
      <c r="I15" s="11">
        <v>95.17</v>
      </c>
      <c r="J15" s="27">
        <v>9890</v>
      </c>
      <c r="K15" s="27">
        <f t="shared" si="2"/>
        <v>12014.1105390354</v>
      </c>
      <c r="L15" s="27">
        <f t="shared" si="0"/>
        <v>1143382.9</v>
      </c>
      <c r="M15" s="26"/>
      <c r="N15" s="11" t="s">
        <v>21</v>
      </c>
      <c r="O15" s="28" t="s">
        <v>22</v>
      </c>
    </row>
    <row r="16" ht="21" customHeight="1" spans="1:15">
      <c r="A16" s="10">
        <v>11</v>
      </c>
      <c r="B16" s="13" t="s">
        <v>19</v>
      </c>
      <c r="C16" s="11">
        <v>502</v>
      </c>
      <c r="D16" s="14">
        <v>5</v>
      </c>
      <c r="E16" s="13" t="s">
        <v>20</v>
      </c>
      <c r="F16" s="13">
        <v>3</v>
      </c>
      <c r="G16" s="13">
        <v>88.39</v>
      </c>
      <c r="H16" s="14">
        <f t="shared" si="1"/>
        <v>15.63</v>
      </c>
      <c r="I16" s="13">
        <v>72.76</v>
      </c>
      <c r="J16" s="30">
        <v>9990</v>
      </c>
      <c r="K16" s="30">
        <f t="shared" si="2"/>
        <v>12136.0101704233</v>
      </c>
      <c r="L16" s="27">
        <f t="shared" si="0"/>
        <v>883016.1</v>
      </c>
      <c r="M16" s="26"/>
      <c r="N16" s="11" t="s">
        <v>21</v>
      </c>
      <c r="O16" s="28" t="s">
        <v>22</v>
      </c>
    </row>
    <row r="17" ht="21" customHeight="1" spans="1:15">
      <c r="A17" s="10">
        <v>12</v>
      </c>
      <c r="B17" s="11" t="s">
        <v>19</v>
      </c>
      <c r="C17" s="11">
        <v>703</v>
      </c>
      <c r="D17" s="12">
        <v>7</v>
      </c>
      <c r="E17" s="11" t="s">
        <v>23</v>
      </c>
      <c r="F17" s="11">
        <v>3</v>
      </c>
      <c r="G17" s="11">
        <v>119.57</v>
      </c>
      <c r="H17" s="12">
        <f t="shared" si="1"/>
        <v>21.14</v>
      </c>
      <c r="I17" s="31">
        <v>98.43</v>
      </c>
      <c r="J17" s="27">
        <v>9920</v>
      </c>
      <c r="K17" s="27">
        <f t="shared" si="2"/>
        <v>12050.537437773</v>
      </c>
      <c r="L17" s="27">
        <f t="shared" si="0"/>
        <v>1186134.4</v>
      </c>
      <c r="M17" s="27"/>
      <c r="N17" s="11" t="s">
        <v>21</v>
      </c>
      <c r="O17" s="28" t="s">
        <v>22</v>
      </c>
    </row>
    <row r="18" ht="21" customHeight="1" spans="1:15">
      <c r="A18" s="10">
        <v>13</v>
      </c>
      <c r="B18" s="11" t="s">
        <v>19</v>
      </c>
      <c r="C18" s="11">
        <v>803</v>
      </c>
      <c r="D18" s="12">
        <v>8</v>
      </c>
      <c r="E18" s="11" t="s">
        <v>23</v>
      </c>
      <c r="F18" s="11">
        <v>3</v>
      </c>
      <c r="G18" s="11">
        <v>119.57</v>
      </c>
      <c r="H18" s="12">
        <f t="shared" si="1"/>
        <v>21.14</v>
      </c>
      <c r="I18" s="11">
        <v>98.43</v>
      </c>
      <c r="J18" s="27">
        <v>9920</v>
      </c>
      <c r="K18" s="27">
        <f t="shared" si="2"/>
        <v>12050.537437773</v>
      </c>
      <c r="L18" s="27">
        <f t="shared" si="0"/>
        <v>1186134.4</v>
      </c>
      <c r="M18" s="27"/>
      <c r="N18" s="11" t="s">
        <v>21</v>
      </c>
      <c r="O18" s="28" t="s">
        <v>22</v>
      </c>
    </row>
    <row r="19" ht="21" customHeight="1" spans="1:15">
      <c r="A19" s="10">
        <v>14</v>
      </c>
      <c r="B19" s="11" t="s">
        <v>19</v>
      </c>
      <c r="C19" s="11">
        <v>804</v>
      </c>
      <c r="D19" s="12">
        <v>8</v>
      </c>
      <c r="E19" s="11" t="s">
        <v>23</v>
      </c>
      <c r="F19" s="11">
        <v>3</v>
      </c>
      <c r="G19" s="11">
        <v>115.61</v>
      </c>
      <c r="H19" s="12">
        <v>20.44</v>
      </c>
      <c r="I19" s="11">
        <v>95.17</v>
      </c>
      <c r="J19" s="27">
        <v>9935</v>
      </c>
      <c r="K19" s="27">
        <v>12069.9901229379</v>
      </c>
      <c r="L19" s="27">
        <f>G19*J19</f>
        <v>1148585.35</v>
      </c>
      <c r="M19" s="27"/>
      <c r="N19" s="11" t="s">
        <v>21</v>
      </c>
      <c r="O19" s="28" t="s">
        <v>22</v>
      </c>
    </row>
    <row r="20" ht="21" customHeight="1" spans="1:15">
      <c r="A20" s="10">
        <v>15</v>
      </c>
      <c r="B20" s="11" t="s">
        <v>24</v>
      </c>
      <c r="C20" s="11">
        <v>807</v>
      </c>
      <c r="D20" s="12">
        <v>8</v>
      </c>
      <c r="E20" s="11" t="s">
        <v>23</v>
      </c>
      <c r="F20" s="11">
        <v>3</v>
      </c>
      <c r="G20" s="11">
        <v>115.61</v>
      </c>
      <c r="H20" s="12">
        <f t="shared" ref="H20:H27" si="3">G20-I20</f>
        <v>20.44</v>
      </c>
      <c r="I20" s="11">
        <v>95.17</v>
      </c>
      <c r="J20" s="27">
        <v>9935</v>
      </c>
      <c r="K20" s="27">
        <f t="shared" ref="K20:K27" si="4">L20/I20</f>
        <v>12068.7753493748</v>
      </c>
      <c r="L20" s="27">
        <f t="shared" ref="L20:L27" si="5">G20*J20</f>
        <v>1148585.35</v>
      </c>
      <c r="M20" s="27"/>
      <c r="N20" s="11" t="s">
        <v>21</v>
      </c>
      <c r="O20" s="28" t="s">
        <v>22</v>
      </c>
    </row>
    <row r="21" ht="21" customHeight="1" spans="1:15">
      <c r="A21" s="10">
        <v>16</v>
      </c>
      <c r="B21" s="11" t="s">
        <v>24</v>
      </c>
      <c r="C21" s="11">
        <v>808</v>
      </c>
      <c r="D21" s="12">
        <v>8</v>
      </c>
      <c r="E21" s="11" t="s">
        <v>23</v>
      </c>
      <c r="F21" s="11">
        <v>3</v>
      </c>
      <c r="G21" s="11">
        <v>119.57</v>
      </c>
      <c r="H21" s="12">
        <f t="shared" si="3"/>
        <v>21.14</v>
      </c>
      <c r="I21" s="11">
        <v>98.43</v>
      </c>
      <c r="J21" s="27">
        <v>7026</v>
      </c>
      <c r="K21" s="27">
        <f t="shared" si="4"/>
        <v>8534.98750380981</v>
      </c>
      <c r="L21" s="27">
        <f t="shared" si="5"/>
        <v>840098.82</v>
      </c>
      <c r="M21" s="27"/>
      <c r="N21" s="11" t="s">
        <v>21</v>
      </c>
      <c r="O21" s="28" t="s">
        <v>22</v>
      </c>
    </row>
    <row r="22" ht="21" customHeight="1" spans="1:15">
      <c r="A22" s="10">
        <v>17</v>
      </c>
      <c r="B22" s="11" t="s">
        <v>19</v>
      </c>
      <c r="C22" s="11">
        <v>904</v>
      </c>
      <c r="D22" s="12">
        <v>9</v>
      </c>
      <c r="E22" s="11" t="s">
        <v>23</v>
      </c>
      <c r="F22" s="11">
        <v>3</v>
      </c>
      <c r="G22" s="11">
        <v>115.61</v>
      </c>
      <c r="H22" s="12">
        <f t="shared" si="3"/>
        <v>20.44</v>
      </c>
      <c r="I22" s="11">
        <v>95.17</v>
      </c>
      <c r="J22" s="27">
        <v>9935</v>
      </c>
      <c r="K22" s="27">
        <f t="shared" si="4"/>
        <v>12068.7753493748</v>
      </c>
      <c r="L22" s="27">
        <f t="shared" si="5"/>
        <v>1148585.35</v>
      </c>
      <c r="M22" s="27"/>
      <c r="N22" s="11" t="s">
        <v>21</v>
      </c>
      <c r="O22" s="28" t="s">
        <v>22</v>
      </c>
    </row>
    <row r="23" ht="21" customHeight="1" spans="1:15">
      <c r="A23" s="10">
        <v>18</v>
      </c>
      <c r="B23" s="11" t="s">
        <v>24</v>
      </c>
      <c r="C23" s="11">
        <v>906</v>
      </c>
      <c r="D23" s="12">
        <v>9</v>
      </c>
      <c r="E23" s="11" t="s">
        <v>20</v>
      </c>
      <c r="F23" s="11">
        <v>3</v>
      </c>
      <c r="G23" s="11">
        <v>94.49</v>
      </c>
      <c r="H23" s="12">
        <f t="shared" si="3"/>
        <v>16.71</v>
      </c>
      <c r="I23" s="11">
        <v>77.78</v>
      </c>
      <c r="J23" s="27">
        <v>7100</v>
      </c>
      <c r="K23" s="27">
        <f t="shared" si="4"/>
        <v>8625.3407045513</v>
      </c>
      <c r="L23" s="27">
        <f t="shared" si="5"/>
        <v>670879</v>
      </c>
      <c r="M23" s="27"/>
      <c r="N23" s="11" t="s">
        <v>21</v>
      </c>
      <c r="O23" s="28" t="s">
        <v>22</v>
      </c>
    </row>
    <row r="24" ht="21" customHeight="1" spans="1:15">
      <c r="A24" s="10">
        <v>19</v>
      </c>
      <c r="B24" s="11" t="s">
        <v>24</v>
      </c>
      <c r="C24" s="11">
        <v>907</v>
      </c>
      <c r="D24" s="12">
        <v>9</v>
      </c>
      <c r="E24" s="11" t="s">
        <v>23</v>
      </c>
      <c r="F24" s="11">
        <v>3</v>
      </c>
      <c r="G24" s="11">
        <v>115.61</v>
      </c>
      <c r="H24" s="12">
        <f t="shared" si="3"/>
        <v>20.44</v>
      </c>
      <c r="I24" s="11">
        <v>95.17</v>
      </c>
      <c r="J24" s="27">
        <v>9935</v>
      </c>
      <c r="K24" s="27">
        <f t="shared" si="4"/>
        <v>12068.7753493748</v>
      </c>
      <c r="L24" s="27">
        <f t="shared" si="5"/>
        <v>1148585.35</v>
      </c>
      <c r="M24" s="27"/>
      <c r="N24" s="11" t="s">
        <v>21</v>
      </c>
      <c r="O24" s="28" t="s">
        <v>22</v>
      </c>
    </row>
    <row r="25" ht="21" customHeight="1" spans="1:15">
      <c r="A25" s="10">
        <v>20</v>
      </c>
      <c r="B25" s="11" t="s">
        <v>24</v>
      </c>
      <c r="C25" s="11">
        <v>908</v>
      </c>
      <c r="D25" s="12">
        <v>9</v>
      </c>
      <c r="E25" s="11" t="s">
        <v>23</v>
      </c>
      <c r="F25" s="11">
        <v>3</v>
      </c>
      <c r="G25" s="11">
        <v>119.57</v>
      </c>
      <c r="H25" s="12">
        <f t="shared" si="3"/>
        <v>21.14</v>
      </c>
      <c r="I25" s="11">
        <v>98.43</v>
      </c>
      <c r="J25" s="27">
        <v>7026</v>
      </c>
      <c r="K25" s="27">
        <f t="shared" si="4"/>
        <v>8534.98750380981</v>
      </c>
      <c r="L25" s="27">
        <f t="shared" si="5"/>
        <v>840098.82</v>
      </c>
      <c r="M25" s="27"/>
      <c r="N25" s="11" t="s">
        <v>21</v>
      </c>
      <c r="O25" s="28" t="s">
        <v>22</v>
      </c>
    </row>
    <row r="26" ht="21" customHeight="1" spans="1:15">
      <c r="A26" s="10">
        <v>21</v>
      </c>
      <c r="B26" s="11" t="s">
        <v>24</v>
      </c>
      <c r="C26" s="11">
        <v>1007</v>
      </c>
      <c r="D26" s="12">
        <v>10</v>
      </c>
      <c r="E26" s="11" t="s">
        <v>23</v>
      </c>
      <c r="F26" s="11">
        <v>3</v>
      </c>
      <c r="G26" s="11">
        <v>115.61</v>
      </c>
      <c r="H26" s="12">
        <f t="shared" si="3"/>
        <v>20.44</v>
      </c>
      <c r="I26" s="11">
        <v>95.17</v>
      </c>
      <c r="J26" s="27">
        <v>9950</v>
      </c>
      <c r="K26" s="27">
        <f t="shared" si="4"/>
        <v>12086.9969528213</v>
      </c>
      <c r="L26" s="27">
        <f t="shared" si="5"/>
        <v>1150319.5</v>
      </c>
      <c r="M26" s="27"/>
      <c r="N26" s="11" t="s">
        <v>21</v>
      </c>
      <c r="O26" s="28" t="s">
        <v>22</v>
      </c>
    </row>
    <row r="27" ht="21" customHeight="1" spans="1:15">
      <c r="A27" s="10">
        <v>22</v>
      </c>
      <c r="B27" s="11" t="s">
        <v>19</v>
      </c>
      <c r="C27" s="11">
        <v>1104</v>
      </c>
      <c r="D27" s="12">
        <v>11</v>
      </c>
      <c r="E27" s="11" t="s">
        <v>23</v>
      </c>
      <c r="F27" s="11">
        <v>3</v>
      </c>
      <c r="G27" s="11">
        <v>115.61</v>
      </c>
      <c r="H27" s="12">
        <f t="shared" si="3"/>
        <v>20.44</v>
      </c>
      <c r="I27" s="11">
        <v>95.17</v>
      </c>
      <c r="J27" s="27">
        <v>9950</v>
      </c>
      <c r="K27" s="27">
        <f t="shared" si="4"/>
        <v>12086.9969528213</v>
      </c>
      <c r="L27" s="27">
        <f t="shared" si="5"/>
        <v>1150319.5</v>
      </c>
      <c r="M27" s="27"/>
      <c r="N27" s="11" t="s">
        <v>21</v>
      </c>
      <c r="O27" s="28" t="s">
        <v>22</v>
      </c>
    </row>
    <row r="28" ht="21" customHeight="1" spans="1:15">
      <c r="A28" s="10">
        <v>23</v>
      </c>
      <c r="B28" s="11" t="s">
        <v>24</v>
      </c>
      <c r="C28" s="11">
        <v>1107</v>
      </c>
      <c r="D28" s="12">
        <v>11</v>
      </c>
      <c r="E28" s="11" t="s">
        <v>23</v>
      </c>
      <c r="F28" s="11">
        <v>3</v>
      </c>
      <c r="G28" s="11">
        <v>115.61</v>
      </c>
      <c r="H28" s="12">
        <f t="shared" ref="H28:H40" si="6">G28-I28</f>
        <v>20.44</v>
      </c>
      <c r="I28" s="11">
        <v>95.17</v>
      </c>
      <c r="J28" s="27">
        <v>9950</v>
      </c>
      <c r="K28" s="27">
        <f t="shared" ref="K28:K41" si="7">L28/I28</f>
        <v>12086.9969528213</v>
      </c>
      <c r="L28" s="27">
        <f t="shared" ref="L28:L40" si="8">G28*J28</f>
        <v>1150319.5</v>
      </c>
      <c r="M28" s="27"/>
      <c r="N28" s="11" t="s">
        <v>21</v>
      </c>
      <c r="O28" s="28" t="s">
        <v>22</v>
      </c>
    </row>
    <row r="29" ht="21" customHeight="1" spans="1:15">
      <c r="A29" s="10">
        <v>24</v>
      </c>
      <c r="B29" s="11" t="s">
        <v>24</v>
      </c>
      <c r="C29" s="11">
        <v>1207</v>
      </c>
      <c r="D29" s="12">
        <v>12</v>
      </c>
      <c r="E29" s="11" t="s">
        <v>23</v>
      </c>
      <c r="F29" s="11">
        <v>3</v>
      </c>
      <c r="G29" s="11">
        <v>115.61</v>
      </c>
      <c r="H29" s="12">
        <f t="shared" si="6"/>
        <v>20.44</v>
      </c>
      <c r="I29" s="11">
        <v>95.17</v>
      </c>
      <c r="J29" s="27">
        <v>9950</v>
      </c>
      <c r="K29" s="27">
        <f t="shared" si="7"/>
        <v>12086.9969528213</v>
      </c>
      <c r="L29" s="27">
        <f t="shared" si="8"/>
        <v>1150319.5</v>
      </c>
      <c r="M29" s="27"/>
      <c r="N29" s="11" t="s">
        <v>21</v>
      </c>
      <c r="O29" s="28" t="s">
        <v>22</v>
      </c>
    </row>
    <row r="30" ht="21" customHeight="1" spans="1:15">
      <c r="A30" s="10">
        <v>25</v>
      </c>
      <c r="B30" s="11" t="s">
        <v>24</v>
      </c>
      <c r="C30" s="11">
        <v>1208</v>
      </c>
      <c r="D30" s="12">
        <v>12</v>
      </c>
      <c r="E30" s="11" t="s">
        <v>23</v>
      </c>
      <c r="F30" s="11">
        <v>3</v>
      </c>
      <c r="G30" s="11">
        <v>119.57</v>
      </c>
      <c r="H30" s="12">
        <f t="shared" si="6"/>
        <v>21.14</v>
      </c>
      <c r="I30" s="11">
        <v>98.43</v>
      </c>
      <c r="J30" s="27">
        <v>7026</v>
      </c>
      <c r="K30" s="27">
        <f t="shared" si="7"/>
        <v>8534.98750380981</v>
      </c>
      <c r="L30" s="27">
        <f t="shared" si="8"/>
        <v>840098.82</v>
      </c>
      <c r="M30" s="27"/>
      <c r="N30" s="11" t="s">
        <v>21</v>
      </c>
      <c r="O30" s="28" t="s">
        <v>22</v>
      </c>
    </row>
    <row r="31" ht="21" customHeight="1" spans="1:15">
      <c r="A31" s="10">
        <v>26</v>
      </c>
      <c r="B31" s="11" t="s">
        <v>19</v>
      </c>
      <c r="C31" s="11">
        <v>1304</v>
      </c>
      <c r="D31" s="12">
        <v>13</v>
      </c>
      <c r="E31" s="11" t="s">
        <v>23</v>
      </c>
      <c r="F31" s="11">
        <v>3</v>
      </c>
      <c r="G31" s="11">
        <v>115.61</v>
      </c>
      <c r="H31" s="12">
        <f t="shared" si="6"/>
        <v>20.44</v>
      </c>
      <c r="I31" s="11">
        <v>95.17</v>
      </c>
      <c r="J31" s="27">
        <v>9950</v>
      </c>
      <c r="K31" s="27">
        <f t="shared" si="7"/>
        <v>12086.9969528213</v>
      </c>
      <c r="L31" s="27">
        <f t="shared" si="8"/>
        <v>1150319.5</v>
      </c>
      <c r="M31" s="27"/>
      <c r="N31" s="11" t="s">
        <v>21</v>
      </c>
      <c r="O31" s="28" t="s">
        <v>22</v>
      </c>
    </row>
    <row r="32" ht="21" customHeight="1" spans="1:15">
      <c r="A32" s="10">
        <v>27</v>
      </c>
      <c r="B32" s="11" t="s">
        <v>24</v>
      </c>
      <c r="C32" s="11">
        <v>1306</v>
      </c>
      <c r="D32" s="12">
        <v>13</v>
      </c>
      <c r="E32" s="11" t="s">
        <v>20</v>
      </c>
      <c r="F32" s="11">
        <v>3</v>
      </c>
      <c r="G32" s="11">
        <v>94.49</v>
      </c>
      <c r="H32" s="12">
        <f t="shared" si="6"/>
        <v>16.71</v>
      </c>
      <c r="I32" s="11">
        <v>77.78</v>
      </c>
      <c r="J32" s="27">
        <v>9980</v>
      </c>
      <c r="K32" s="27">
        <f t="shared" si="7"/>
        <v>12124.0704551299</v>
      </c>
      <c r="L32" s="27">
        <f t="shared" si="8"/>
        <v>943010.2</v>
      </c>
      <c r="M32" s="27"/>
      <c r="N32" s="11" t="s">
        <v>21</v>
      </c>
      <c r="O32" s="28" t="s">
        <v>22</v>
      </c>
    </row>
    <row r="33" ht="21" customHeight="1" spans="1:15">
      <c r="A33" s="10">
        <v>28</v>
      </c>
      <c r="B33" s="11" t="s">
        <v>24</v>
      </c>
      <c r="C33" s="11">
        <v>1307</v>
      </c>
      <c r="D33" s="12">
        <v>13</v>
      </c>
      <c r="E33" s="11" t="s">
        <v>23</v>
      </c>
      <c r="F33" s="11">
        <v>3</v>
      </c>
      <c r="G33" s="11">
        <v>115.61</v>
      </c>
      <c r="H33" s="12">
        <f t="shared" si="6"/>
        <v>20.44</v>
      </c>
      <c r="I33" s="11">
        <v>95.17</v>
      </c>
      <c r="J33" s="27">
        <v>9950</v>
      </c>
      <c r="K33" s="27">
        <f t="shared" si="7"/>
        <v>12086.9969528213</v>
      </c>
      <c r="L33" s="27">
        <f t="shared" si="8"/>
        <v>1150319.5</v>
      </c>
      <c r="M33" s="27"/>
      <c r="N33" s="11" t="s">
        <v>21</v>
      </c>
      <c r="O33" s="28" t="s">
        <v>22</v>
      </c>
    </row>
    <row r="34" ht="21" customHeight="1" spans="1:15">
      <c r="A34" s="10">
        <v>29</v>
      </c>
      <c r="B34" s="11" t="s">
        <v>19</v>
      </c>
      <c r="C34" s="11">
        <v>1503</v>
      </c>
      <c r="D34" s="12">
        <v>15</v>
      </c>
      <c r="E34" s="11" t="s">
        <v>23</v>
      </c>
      <c r="F34" s="11">
        <v>3</v>
      </c>
      <c r="G34" s="11">
        <v>119.57</v>
      </c>
      <c r="H34" s="12">
        <f t="shared" si="6"/>
        <v>21.14</v>
      </c>
      <c r="I34" s="11">
        <v>98.43</v>
      </c>
      <c r="J34" s="27">
        <v>9965</v>
      </c>
      <c r="K34" s="27">
        <f t="shared" si="7"/>
        <v>12105.2021741339</v>
      </c>
      <c r="L34" s="27">
        <f t="shared" si="8"/>
        <v>1191515.05</v>
      </c>
      <c r="M34" s="27"/>
      <c r="N34" s="11" t="s">
        <v>21</v>
      </c>
      <c r="O34" s="28" t="s">
        <v>22</v>
      </c>
    </row>
    <row r="35" ht="21" customHeight="1" spans="1:15">
      <c r="A35" s="10">
        <v>30</v>
      </c>
      <c r="B35" s="11" t="s">
        <v>19</v>
      </c>
      <c r="C35" s="11">
        <v>1504</v>
      </c>
      <c r="D35" s="12">
        <v>15</v>
      </c>
      <c r="E35" s="11" t="s">
        <v>23</v>
      </c>
      <c r="F35" s="11">
        <v>3</v>
      </c>
      <c r="G35" s="11">
        <v>115.61</v>
      </c>
      <c r="H35" s="12">
        <f t="shared" si="6"/>
        <v>20.44</v>
      </c>
      <c r="I35" s="11">
        <v>95.17</v>
      </c>
      <c r="J35" s="27">
        <v>9950</v>
      </c>
      <c r="K35" s="27">
        <f t="shared" si="7"/>
        <v>12086.9969528213</v>
      </c>
      <c r="L35" s="27">
        <f t="shared" si="8"/>
        <v>1150319.5</v>
      </c>
      <c r="M35" s="27"/>
      <c r="N35" s="11" t="s">
        <v>21</v>
      </c>
      <c r="O35" s="28" t="s">
        <v>22</v>
      </c>
    </row>
    <row r="36" ht="21" customHeight="1" spans="1:15">
      <c r="A36" s="10">
        <v>31</v>
      </c>
      <c r="B36" s="11" t="s">
        <v>24</v>
      </c>
      <c r="C36" s="11">
        <v>1505</v>
      </c>
      <c r="D36" s="12">
        <v>15</v>
      </c>
      <c r="E36" s="11" t="s">
        <v>20</v>
      </c>
      <c r="F36" s="11">
        <v>3</v>
      </c>
      <c r="G36" s="11">
        <v>88.39</v>
      </c>
      <c r="H36" s="12">
        <f t="shared" si="6"/>
        <v>15.63</v>
      </c>
      <c r="I36" s="11">
        <v>72.76</v>
      </c>
      <c r="J36" s="27">
        <v>9990</v>
      </c>
      <c r="K36" s="27">
        <f t="shared" si="7"/>
        <v>12136.0101704233</v>
      </c>
      <c r="L36" s="27">
        <f t="shared" si="8"/>
        <v>883016.1</v>
      </c>
      <c r="M36" s="27"/>
      <c r="N36" s="11" t="s">
        <v>21</v>
      </c>
      <c r="O36" s="28" t="s">
        <v>22</v>
      </c>
    </row>
    <row r="37" ht="21" customHeight="1" spans="1:15">
      <c r="A37" s="10">
        <v>32</v>
      </c>
      <c r="B37" s="11" t="s">
        <v>24</v>
      </c>
      <c r="C37" s="11">
        <v>1506</v>
      </c>
      <c r="D37" s="12">
        <v>15</v>
      </c>
      <c r="E37" s="11" t="s">
        <v>20</v>
      </c>
      <c r="F37" s="11">
        <v>3</v>
      </c>
      <c r="G37" s="11">
        <v>94.49</v>
      </c>
      <c r="H37" s="12">
        <f t="shared" si="6"/>
        <v>16.71</v>
      </c>
      <c r="I37" s="11">
        <v>77.78</v>
      </c>
      <c r="J37" s="27">
        <v>9980</v>
      </c>
      <c r="K37" s="27">
        <f t="shared" si="7"/>
        <v>12124.0704551299</v>
      </c>
      <c r="L37" s="27">
        <f t="shared" si="8"/>
        <v>943010.2</v>
      </c>
      <c r="M37" s="27"/>
      <c r="N37" s="11" t="s">
        <v>21</v>
      </c>
      <c r="O37" s="28" t="s">
        <v>22</v>
      </c>
    </row>
    <row r="38" ht="21" customHeight="1" spans="1:15">
      <c r="A38" s="10">
        <v>33</v>
      </c>
      <c r="B38" s="11" t="s">
        <v>24</v>
      </c>
      <c r="C38" s="11">
        <v>1507</v>
      </c>
      <c r="D38" s="12">
        <v>15</v>
      </c>
      <c r="E38" s="11" t="s">
        <v>23</v>
      </c>
      <c r="F38" s="11">
        <v>3</v>
      </c>
      <c r="G38" s="11">
        <v>115.61</v>
      </c>
      <c r="H38" s="12">
        <f t="shared" si="6"/>
        <v>20.44</v>
      </c>
      <c r="I38" s="11">
        <v>95.17</v>
      </c>
      <c r="J38" s="27">
        <v>9950</v>
      </c>
      <c r="K38" s="27">
        <f t="shared" si="7"/>
        <v>12086.9969528213</v>
      </c>
      <c r="L38" s="27">
        <f t="shared" si="8"/>
        <v>1150319.5</v>
      </c>
      <c r="M38" s="27"/>
      <c r="N38" s="11" t="s">
        <v>21</v>
      </c>
      <c r="O38" s="28" t="s">
        <v>22</v>
      </c>
    </row>
    <row r="39" ht="21" customHeight="1" spans="1:15">
      <c r="A39" s="10">
        <v>34</v>
      </c>
      <c r="B39" s="11" t="s">
        <v>24</v>
      </c>
      <c r="C39" s="11">
        <v>1508</v>
      </c>
      <c r="D39" s="12">
        <v>15</v>
      </c>
      <c r="E39" s="11" t="s">
        <v>23</v>
      </c>
      <c r="F39" s="11">
        <v>3</v>
      </c>
      <c r="G39" s="11">
        <v>119.57</v>
      </c>
      <c r="H39" s="12">
        <f t="shared" si="6"/>
        <v>21.14</v>
      </c>
      <c r="I39" s="11">
        <v>98.43</v>
      </c>
      <c r="J39" s="27">
        <v>9965</v>
      </c>
      <c r="K39" s="27">
        <f t="shared" si="7"/>
        <v>12105.2021741339</v>
      </c>
      <c r="L39" s="27">
        <f t="shared" si="8"/>
        <v>1191515.05</v>
      </c>
      <c r="M39" s="27"/>
      <c r="N39" s="11" t="s">
        <v>21</v>
      </c>
      <c r="O39" s="28" t="s">
        <v>22</v>
      </c>
    </row>
    <row r="40" s="1" customFormat="1" ht="21" customHeight="1" spans="1:16">
      <c r="A40" s="10">
        <v>35</v>
      </c>
      <c r="B40" s="11" t="s">
        <v>24</v>
      </c>
      <c r="C40" s="11">
        <v>1607</v>
      </c>
      <c r="D40" s="12">
        <v>16</v>
      </c>
      <c r="E40" s="11" t="s">
        <v>23</v>
      </c>
      <c r="F40" s="11">
        <v>3</v>
      </c>
      <c r="G40" s="11">
        <v>115.61</v>
      </c>
      <c r="H40" s="12">
        <f t="shared" si="6"/>
        <v>20.44</v>
      </c>
      <c r="I40" s="11">
        <v>95.17</v>
      </c>
      <c r="J40" s="27">
        <v>9765</v>
      </c>
      <c r="K40" s="27">
        <f t="shared" si="7"/>
        <v>11862.2638436482</v>
      </c>
      <c r="L40" s="27">
        <f t="shared" si="8"/>
        <v>1128931.65</v>
      </c>
      <c r="M40" s="32"/>
      <c r="N40" s="11" t="s">
        <v>21</v>
      </c>
      <c r="O40" s="28" t="s">
        <v>22</v>
      </c>
      <c r="P40" s="3"/>
    </row>
    <row r="41" s="2" customFormat="1" ht="24.95" customHeight="1" spans="1:16">
      <c r="A41" s="15" t="s">
        <v>25</v>
      </c>
      <c r="B41" s="15"/>
      <c r="C41" s="15"/>
      <c r="D41" s="15"/>
      <c r="E41" s="15"/>
      <c r="F41" s="15"/>
      <c r="G41" s="16">
        <f>SUM(G6:G40)</f>
        <v>3867.51</v>
      </c>
      <c r="H41" s="16">
        <f>SUM(H6:H40)</f>
        <v>683.81</v>
      </c>
      <c r="I41" s="16">
        <f>SUM(I6:I40)</f>
        <v>3183.7</v>
      </c>
      <c r="J41" s="33">
        <f>L41/G41</f>
        <v>9346.37022787271</v>
      </c>
      <c r="K41" s="33">
        <f t="shared" si="7"/>
        <v>11353.8274083613</v>
      </c>
      <c r="L41" s="33">
        <f>SUM(L6:L40)</f>
        <v>36147180.32</v>
      </c>
      <c r="M41" s="33"/>
      <c r="N41" s="9"/>
      <c r="O41" s="34"/>
      <c r="P41" s="3"/>
    </row>
    <row r="42" s="2" customFormat="1" ht="69" customHeight="1" spans="1:16">
      <c r="A42" s="17" t="s">
        <v>26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35"/>
      <c r="P42" s="3"/>
    </row>
    <row r="43" s="2" customFormat="1" ht="68.25" customHeight="1" spans="1:16">
      <c r="A43" s="19" t="s">
        <v>27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3"/>
    </row>
    <row r="44" s="2" customFormat="1" ht="24.95" customHeight="1" spans="1:16">
      <c r="A44" s="21" t="s">
        <v>28</v>
      </c>
      <c r="B44" s="21"/>
      <c r="C44" s="21"/>
      <c r="D44" s="21"/>
      <c r="E44" s="21"/>
      <c r="F44" s="21"/>
      <c r="G44" s="21"/>
      <c r="H44" s="21"/>
      <c r="I44" s="21"/>
      <c r="J44" s="21"/>
      <c r="K44" s="21" t="s">
        <v>29</v>
      </c>
      <c r="L44" s="21"/>
      <c r="M44" s="21"/>
      <c r="N44" s="22"/>
      <c r="O44" s="22"/>
      <c r="P44" s="3"/>
    </row>
    <row r="45" s="2" customFormat="1" ht="24.95" customHeight="1" spans="1:16">
      <c r="A45" s="21" t="s">
        <v>30</v>
      </c>
      <c r="B45" s="21"/>
      <c r="C45" s="21"/>
      <c r="D45" s="21"/>
      <c r="E45" s="21"/>
      <c r="F45" s="22"/>
      <c r="G45" s="22"/>
      <c r="H45" s="22"/>
      <c r="I45" s="22"/>
      <c r="J45" s="22"/>
      <c r="K45" s="21" t="s">
        <v>31</v>
      </c>
      <c r="L45" s="21"/>
      <c r="M45" s="21"/>
      <c r="N45" s="22"/>
      <c r="O45" s="22"/>
      <c r="P45" s="3"/>
    </row>
    <row r="46" s="2" customFormat="1" ht="24.95" customHeight="1" spans="1:16">
      <c r="A46" s="21" t="s">
        <v>32</v>
      </c>
      <c r="B46" s="21"/>
      <c r="C46" s="21"/>
      <c r="D46" s="21"/>
      <c r="E46" s="21"/>
      <c r="P46" s="3"/>
    </row>
  </sheetData>
  <autoFilter ref="A4:O46">
    <extLst/>
  </autoFilter>
  <mergeCells count="26">
    <mergeCell ref="A1:B1"/>
    <mergeCell ref="A2:O2"/>
    <mergeCell ref="K3:N3"/>
    <mergeCell ref="A41:F41"/>
    <mergeCell ref="A42:O42"/>
    <mergeCell ref="A43:O43"/>
    <mergeCell ref="A44:E44"/>
    <mergeCell ref="K44:L44"/>
    <mergeCell ref="A45:E45"/>
    <mergeCell ref="K45:L45"/>
    <mergeCell ref="A46:E4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16">
    <cfRule type="duplicateValues" dxfId="0" priority="2"/>
    <cfRule type="duplicateValues" dxfId="0" priority="1"/>
  </conditionalFormatting>
  <conditionalFormatting sqref="C19">
    <cfRule type="duplicateValues" dxfId="0" priority="5"/>
    <cfRule type="duplicateValues" dxfId="0" priority="6"/>
  </conditionalFormatting>
  <pageMargins left="0.511805555555556" right="0.511805555555556" top="0.747916666666667" bottom="0.747916666666667" header="0.314583333333333" footer="0.314583333333333"/>
  <pageSetup paperSize="9" scale="75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3号楼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大海</cp:lastModifiedBy>
  <dcterms:created xsi:type="dcterms:W3CDTF">2011-04-24T10:07:00Z</dcterms:created>
  <dcterms:modified xsi:type="dcterms:W3CDTF">2023-12-06T08:06:17Z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DABFD9B6C2AF42E49E6EB9D548B1B374</vt:lpwstr>
  </property>
</Properties>
</file>