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00" activeTab="0"/>
  </bookViews>
  <sheets>
    <sheet name="附件2" sheetId="1" r:id="rId1"/>
  </sheets>
  <definedNames>
    <definedName name="_xlnm.Print_Area" localSheetId="0">'附件2'!$A$1:$O$13</definedName>
    <definedName name="_xlnm.Print_Titles" localSheetId="0">'附件2'!$1:$6</definedName>
  </definedNames>
  <calcPr fullCalcOnLoad="1"/>
</workbook>
</file>

<file path=xl/sharedStrings.xml><?xml version="1.0" encoding="utf-8"?>
<sst xmlns="http://schemas.openxmlformats.org/spreadsheetml/2006/main" count="31" uniqueCount="31">
  <si>
    <t>附件2</t>
  </si>
  <si>
    <t>清远市新建商品住房销售价格备案表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</si>
  <si>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</si>
  <si>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</si>
  <si>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</si>
  <si>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</si>
  <si>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</si>
  <si>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</si>
  <si>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</si>
  <si>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</si>
  <si>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</si>
  <si>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优惠折扣及其条件</t>
  </si>
  <si>
    <t>销售
状态</t>
  </si>
  <si>
    <t>备注</t>
  </si>
  <si>
    <t>本楼栋总面积/均价</t>
  </si>
  <si>
    <t>备案机关：</t>
  </si>
  <si>
    <t>价格举报投诉电话：12358</t>
  </si>
  <si>
    <r>
      <t xml:space="preserve">房地产开发企业名称或中介服务机构名称：                </t>
    </r>
    <r>
      <rPr>
        <b/>
        <sz val="10"/>
        <rFont val="宋体"/>
        <family val="0"/>
      </rPr>
      <t>清远市敏捷房地产开发有限公司</t>
    </r>
  </si>
  <si>
    <r>
      <t>项目(楼盘)名称：</t>
    </r>
    <r>
      <rPr>
        <b/>
        <sz val="10"/>
        <rFont val="宋体"/>
        <family val="0"/>
      </rPr>
      <t>敏捷水岸花园三期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</si>
  <si>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</si>
  <si>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未销售</t>
  </si>
  <si>
    <t>建筑面积单价（元/㎡）</t>
  </si>
  <si>
    <t>套内建筑面积单价（元/㎡）</t>
  </si>
  <si>
    <t>备案总售价(元)</t>
  </si>
  <si>
    <t>3号楼</t>
  </si>
  <si>
    <t>3房2厅1卫2阳</t>
  </si>
  <si>
    <t>（以下无正文）</t>
  </si>
  <si>
    <t>3米</t>
  </si>
  <si>
    <t>装修价1930元/㎡（建筑面积）</t>
  </si>
  <si>
    <t>经办人：          2023年</t>
  </si>
  <si>
    <r>
      <t>本栋未销售住宅共1套，总建筑面积：90.63㎡，套内面积：</t>
    </r>
    <r>
      <rPr>
        <sz val="12"/>
        <rFont val="宋体"/>
        <family val="0"/>
      </rPr>
      <t>71.56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19.07</t>
    </r>
    <r>
      <rPr>
        <sz val="12"/>
        <rFont val="宋体"/>
        <family val="0"/>
      </rPr>
      <t>㎡，未售单位原备案均价：6471元/㎡（建筑面积）、8195元/㎡（套内建筑面积）。现调整为：</t>
    </r>
    <r>
      <rPr>
        <sz val="12"/>
        <rFont val="宋体"/>
        <family val="0"/>
      </rPr>
      <t>6147</t>
    </r>
    <r>
      <rPr>
        <sz val="12"/>
        <rFont val="宋体"/>
        <family val="0"/>
      </rPr>
      <t>元/㎡（建筑面积）、</t>
    </r>
    <r>
      <rPr>
        <sz val="12"/>
        <rFont val="宋体"/>
        <family val="0"/>
      </rPr>
      <t>7785</t>
    </r>
    <r>
      <rPr>
        <sz val="12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</si>
</sst>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_ 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.00_ "/>
    <numFmt numFmtId="194" formatCode="#,##0.0000000000_ "/>
  </numFmts>
  <fonts count="39">
    <font>
      <sz val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sz val="6"/>
      <name val="宋体"/>
      <family val="0"/>
    </font>
    <font>
      <sz val="11"/>
      <name val="仿宋_GB2312"/>
      <family val="3"/>
    </font>
    <font>
      <b/>
      <sz val="20"/>
      <name val="方正小标宋简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color indexed="8"/>
      <name val="Calibri"/>
      <family val="0"/>
    </font>
    <font>
      <sz val="9"/>
      <name val="Calibri"/>
      <family val="0"/>
    </font>
    <font>
      <b/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1" fillId="0" borderId="0">
      <alignment vertical="center"/>
      <protection/>
    </xf>
    <xf numFmtId="0" fontId="3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3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185" fontId="0" fillId="24" borderId="0" xfId="0" applyNumberForma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8" fillId="24" borderId="0" xfId="0" applyFont="1" applyFill="1" applyAlignment="1">
      <alignment vertical="center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center"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18" fillId="24" borderId="0" xfId="0" applyFont="1" applyFill="1" applyAlignment="1">
      <alignment horizontal="left" vertical="center" wrapText="1"/>
    </xf>
    <xf numFmtId="0" fontId="31" fillId="24" borderId="0" xfId="40" applyFill="1">
      <alignment vertical="center"/>
      <protection/>
    </xf>
    <xf numFmtId="0" fontId="21" fillId="24" borderId="0" xfId="0" applyFont="1" applyFill="1" applyAlignment="1">
      <alignment vertical="center"/>
    </xf>
    <xf numFmtId="0" fontId="21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horizontal="right" vertical="center"/>
    </xf>
    <xf numFmtId="0" fontId="21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horizontal="center" vertical="center"/>
    </xf>
    <xf numFmtId="0" fontId="31" fillId="24" borderId="10" xfId="40" applyFont="1" applyFill="1" applyBorder="1" applyAlignment="1">
      <alignment horizontal="center" vertical="center"/>
      <protection/>
    </xf>
    <xf numFmtId="0" fontId="34" fillId="24" borderId="10" xfId="0" applyFont="1" applyFill="1" applyBorder="1" applyAlignment="1">
      <alignment horizontal="center" vertical="center" wrapText="1"/>
    </xf>
    <xf numFmtId="185" fontId="34" fillId="24" borderId="10" xfId="0" applyNumberFormat="1" applyFont="1" applyFill="1" applyBorder="1" applyAlignment="1">
      <alignment horizontal="center" vertical="center" wrapText="1"/>
    </xf>
    <xf numFmtId="184" fontId="34" fillId="24" borderId="10" xfId="0" applyNumberFormat="1" applyFont="1" applyFill="1" applyBorder="1" applyAlignment="1">
      <alignment horizontal="center" vertical="center"/>
    </xf>
    <xf numFmtId="184" fontId="34" fillId="24" borderId="10" xfId="0" applyNumberFormat="1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187" fontId="36" fillId="24" borderId="10" xfId="0" applyNumberFormat="1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28" fillId="24" borderId="0" xfId="0" applyFont="1" applyFill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 horizontal="left" vertical="top" wrapText="1"/>
    </xf>
    <xf numFmtId="0" fontId="35" fillId="24" borderId="12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2" fillId="24" borderId="0" xfId="0" applyFont="1" applyFill="1" applyAlignment="1">
      <alignment horizontal="left" vertical="center"/>
    </xf>
    <xf numFmtId="0" fontId="18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185" fontId="19" fillId="2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PageLayoutView="0" workbookViewId="0" topLeftCell="A1">
      <selection activeCell="L13" sqref="L13"/>
    </sheetView>
  </sheetViews>
  <sheetFormatPr defaultColWidth="9.00390625" defaultRowHeight="14.25"/>
  <cols>
    <col min="1" max="1" width="3.875" style="1" customWidth="1"/>
    <col min="2" max="2" width="7.25390625" style="1" customWidth="1"/>
    <col min="3" max="3" width="6.75390625" style="1" customWidth="1"/>
    <col min="4" max="4" width="4.625" style="2" customWidth="1"/>
    <col min="5" max="5" width="12.875" style="3" customWidth="1"/>
    <col min="6" max="6" width="6.125" style="1" customWidth="1"/>
    <col min="7" max="7" width="13.50390625" style="16" customWidth="1"/>
    <col min="8" max="8" width="11.375" style="16" customWidth="1"/>
    <col min="9" max="9" width="10.75390625" style="16" customWidth="1"/>
    <col min="10" max="10" width="10.25390625" style="1" customWidth="1"/>
    <col min="11" max="11" width="11.25390625" style="1" customWidth="1"/>
    <col min="12" max="12" width="10.50390625" style="8" customWidth="1"/>
    <col min="13" max="13" width="6.50390625" style="6" customWidth="1"/>
    <col min="14" max="14" width="9.00390625" style="6" customWidth="1"/>
    <col min="15" max="15" width="14.00390625" style="6" customWidth="1"/>
    <col min="16" max="16" width="9.00390625" style="11" customWidth="1"/>
    <col min="17" max="21" width="9.00390625" style="1" customWidth="1"/>
    <col min="22" max="16384" width="9.00390625" style="1" customWidth="1"/>
  </cols>
  <sheetData>
    <row r="1" spans="1:2" ht="18" customHeight="1">
      <c r="A1" s="48" t="s">
        <v>0</v>
      </c>
      <c r="B1" s="48"/>
    </row>
    <row r="2" spans="1:15" ht="27.7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31.5" customHeight="1">
      <c r="A3" s="49" t="s">
        <v>17</v>
      </c>
      <c r="B3" s="50"/>
      <c r="C3" s="50"/>
      <c r="D3" s="50"/>
      <c r="E3" s="50"/>
      <c r="F3" s="50"/>
      <c r="G3" s="17"/>
      <c r="H3" s="17"/>
      <c r="I3" s="33" t="s">
        <v>18</v>
      </c>
      <c r="J3" s="33"/>
      <c r="K3" s="33"/>
      <c r="L3" s="33"/>
      <c r="M3" s="33"/>
      <c r="N3" s="33"/>
    </row>
    <row r="4" spans="1:8" ht="24" customHeight="1">
      <c r="A4" s="35" t="s">
        <v>29</v>
      </c>
      <c r="B4" s="35"/>
      <c r="C4" s="35"/>
      <c r="D4" s="35"/>
      <c r="E4" s="35"/>
      <c r="F4" s="35"/>
      <c r="G4" s="35"/>
      <c r="H4" s="18"/>
    </row>
    <row r="5" spans="1:15" ht="27.75" customHeight="1">
      <c r="A5" s="54" t="s">
        <v>2</v>
      </c>
      <c r="B5" s="36" t="s">
        <v>3</v>
      </c>
      <c r="C5" s="36" t="s">
        <v>4</v>
      </c>
      <c r="D5" s="55" t="s">
        <v>5</v>
      </c>
      <c r="E5" s="37" t="s">
        <v>6</v>
      </c>
      <c r="F5" s="36" t="s">
        <v>7</v>
      </c>
      <c r="G5" s="36" t="s">
        <v>8</v>
      </c>
      <c r="H5" s="36" t="s">
        <v>9</v>
      </c>
      <c r="I5" s="37" t="s">
        <v>10</v>
      </c>
      <c r="J5" s="36" t="s">
        <v>21</v>
      </c>
      <c r="K5" s="36" t="s">
        <v>22</v>
      </c>
      <c r="L5" s="37" t="s">
        <v>23</v>
      </c>
      <c r="M5" s="51" t="s">
        <v>11</v>
      </c>
      <c r="N5" s="53" t="s">
        <v>12</v>
      </c>
      <c r="O5" s="45" t="s">
        <v>13</v>
      </c>
    </row>
    <row r="6" spans="1:20" ht="27.75" customHeight="1">
      <c r="A6" s="54"/>
      <c r="B6" s="36"/>
      <c r="C6" s="36"/>
      <c r="D6" s="55"/>
      <c r="E6" s="38"/>
      <c r="F6" s="36"/>
      <c r="G6" s="36"/>
      <c r="H6" s="36"/>
      <c r="I6" s="38"/>
      <c r="J6" s="36"/>
      <c r="K6" s="36"/>
      <c r="L6" s="39"/>
      <c r="M6" s="52"/>
      <c r="N6" s="53"/>
      <c r="O6" s="45"/>
      <c r="R6" s="13"/>
      <c r="S6" s="16"/>
      <c r="T6" s="16"/>
    </row>
    <row r="7" spans="1:18" s="4" customFormat="1" ht="43.5" customHeight="1">
      <c r="A7" s="23">
        <v>1</v>
      </c>
      <c r="B7" s="22" t="s">
        <v>24</v>
      </c>
      <c r="C7" s="22">
        <v>302</v>
      </c>
      <c r="D7" s="24">
        <v>3</v>
      </c>
      <c r="E7" s="25" t="s">
        <v>25</v>
      </c>
      <c r="F7" s="26" t="s">
        <v>27</v>
      </c>
      <c r="G7" s="27">
        <v>90.63</v>
      </c>
      <c r="H7" s="25">
        <f>G7-I7</f>
        <v>19.069999999999993</v>
      </c>
      <c r="I7" s="25">
        <v>71.56</v>
      </c>
      <c r="J7" s="28">
        <f>ROUND(L7/G7,0)</f>
        <v>6147</v>
      </c>
      <c r="K7" s="28">
        <f>ROUND(L7/I7,0)</f>
        <v>7785</v>
      </c>
      <c r="L7" s="23">
        <v>557107</v>
      </c>
      <c r="M7" s="28"/>
      <c r="N7" s="29" t="s">
        <v>20</v>
      </c>
      <c r="O7" s="30" t="s">
        <v>28</v>
      </c>
      <c r="P7" s="12"/>
      <c r="Q7" s="12"/>
      <c r="R7" s="31"/>
    </row>
    <row r="8" spans="1:16" s="4" customFormat="1" ht="40.5" customHeight="1">
      <c r="A8" s="43" t="s">
        <v>14</v>
      </c>
      <c r="B8" s="43"/>
      <c r="C8" s="43"/>
      <c r="D8" s="43"/>
      <c r="E8" s="43"/>
      <c r="F8" s="44"/>
      <c r="G8" s="25">
        <f>H8+I8</f>
        <v>90.63</v>
      </c>
      <c r="H8" s="25">
        <f>SUM(H7:H7)</f>
        <v>19.069999999999993</v>
      </c>
      <c r="I8" s="25">
        <f>SUM(I7:I7)</f>
        <v>71.56</v>
      </c>
      <c r="J8" s="28">
        <f>ROUND(L8/G8,0)</f>
        <v>6147</v>
      </c>
      <c r="K8" s="28">
        <f>ROUND(L8/I8,0)</f>
        <v>7785</v>
      </c>
      <c r="L8" s="23">
        <f>SUM(L7:L7)</f>
        <v>557107</v>
      </c>
      <c r="M8" s="28"/>
      <c r="N8" s="28"/>
      <c r="O8" s="28"/>
      <c r="P8" s="12"/>
    </row>
    <row r="9" spans="1:16" s="4" customFormat="1" ht="31.5" customHeight="1">
      <c r="A9" s="40" t="s">
        <v>30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2"/>
    </row>
    <row r="10" spans="1:16" s="4" customFormat="1" ht="51.75" customHeight="1">
      <c r="A10" s="42" t="s">
        <v>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12"/>
    </row>
    <row r="11" spans="1:16" s="4" customFormat="1" ht="20.25" customHeight="1">
      <c r="A11" s="34" t="s">
        <v>15</v>
      </c>
      <c r="B11" s="34"/>
      <c r="C11" s="34"/>
      <c r="D11" s="34"/>
      <c r="E11" s="34"/>
      <c r="F11" s="14"/>
      <c r="G11" s="19"/>
      <c r="H11" s="19"/>
      <c r="I11" s="19"/>
      <c r="J11" s="14"/>
      <c r="K11" s="5"/>
      <c r="L11" s="9"/>
      <c r="M11" s="7"/>
      <c r="N11" s="7"/>
      <c r="O11" s="7"/>
      <c r="P11" s="12"/>
    </row>
    <row r="12" spans="1:16" s="4" customFormat="1" ht="18" customHeight="1">
      <c r="A12" s="34" t="s">
        <v>16</v>
      </c>
      <c r="B12" s="34"/>
      <c r="C12" s="34"/>
      <c r="D12" s="34"/>
      <c r="E12" s="34"/>
      <c r="F12" s="5"/>
      <c r="G12" s="20"/>
      <c r="H12" s="20"/>
      <c r="I12" s="20"/>
      <c r="J12" s="14"/>
      <c r="K12" s="5"/>
      <c r="L12" s="9"/>
      <c r="M12" s="7"/>
      <c r="N12" s="7"/>
      <c r="O12" s="7"/>
      <c r="P12" s="12"/>
    </row>
    <row r="13" spans="1:16" s="4" customFormat="1" ht="24.75" customHeight="1">
      <c r="A13" s="46" t="s">
        <v>26</v>
      </c>
      <c r="B13" s="47"/>
      <c r="C13" s="47"/>
      <c r="D13" s="47"/>
      <c r="E13" s="3"/>
      <c r="G13" s="21"/>
      <c r="H13" s="21"/>
      <c r="I13" s="21"/>
      <c r="L13" s="10"/>
      <c r="M13" s="7"/>
      <c r="N13" s="7"/>
      <c r="O13" s="7"/>
      <c r="P13" s="12"/>
    </row>
    <row r="15" ht="14.25">
      <c r="C15" s="15"/>
    </row>
    <row r="16" ht="14.25">
      <c r="C16" s="15"/>
    </row>
    <row r="17" ht="14.25">
      <c r="C17" s="15"/>
    </row>
    <row r="18" ht="14.25">
      <c r="C18" s="15"/>
    </row>
    <row r="19" ht="14.25">
      <c r="C19" s="15"/>
    </row>
    <row r="20" ht="14.25">
      <c r="C20" s="15"/>
    </row>
    <row r="21" ht="14.25">
      <c r="C21" s="15"/>
    </row>
    <row r="22" ht="14.25">
      <c r="C22" s="15"/>
    </row>
    <row r="23" ht="14.25">
      <c r="C23" s="15"/>
    </row>
    <row r="24" ht="14.25">
      <c r="C24" s="15"/>
    </row>
  </sheetData>
  <sheetProtection/>
  <mergeCells count="26">
    <mergeCell ref="A13:D13"/>
    <mergeCell ref="A1:B1"/>
    <mergeCell ref="A3:F3"/>
    <mergeCell ref="M5:M6"/>
    <mergeCell ref="N5:N6"/>
    <mergeCell ref="A5:A6"/>
    <mergeCell ref="B5:B6"/>
    <mergeCell ref="C5:C6"/>
    <mergeCell ref="D5:D6"/>
    <mergeCell ref="G5:G6"/>
    <mergeCell ref="A10:O10"/>
    <mergeCell ref="I5:I6"/>
    <mergeCell ref="A8:F8"/>
    <mergeCell ref="O5:O6"/>
    <mergeCell ref="J5:J6"/>
    <mergeCell ref="H5:H6"/>
    <mergeCell ref="A2:O2"/>
    <mergeCell ref="I3:N3"/>
    <mergeCell ref="A12:E12"/>
    <mergeCell ref="A4:G4"/>
    <mergeCell ref="K5:K6"/>
    <mergeCell ref="F5:F6"/>
    <mergeCell ref="E5:E6"/>
    <mergeCell ref="L5:L6"/>
    <mergeCell ref="A11:E11"/>
    <mergeCell ref="A9:O9"/>
  </mergeCells>
  <conditionalFormatting sqref="C14:C65536 C1 C3:C12">
    <cfRule type="duplicateValues" priority="2" dxfId="1" stopIfTrue="1">
      <formula>AND(COUNTIF($C$14:$C$65536,C1)+COUNTIF($C$1:$C$1,C1)+COUNTIF($C$3:$C$12,C1)&gt;1,NOT(ISBLANK(C1)))</formula>
    </cfRule>
  </conditionalFormatting>
  <printOptions/>
  <pageMargins left="0.17" right="0.15748031496062992" top="0.29" bottom="0.33" header="0.1968503937007874" footer="0.1968503937007874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李晓琳</cp:lastModifiedBy>
  <cp:lastPrinted>2023-12-11T03:29:21Z</cp:lastPrinted>
  <dcterms:created xsi:type="dcterms:W3CDTF">2011-04-26T02:07:47Z</dcterms:created>
  <dcterms:modified xsi:type="dcterms:W3CDTF">2023-12-13T09:12:16Z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