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27840" windowHeight="12315"/>
  </bookViews>
  <sheets>
    <sheet name="2座" sheetId="2" r:id="rId1"/>
  </sheets>
  <definedNames>
    <definedName name="_xlnm._FilterDatabase" localSheetId="0" hidden="1">'2座'!$A$5:$O$13</definedName>
    <definedName name="_xlnm.Print_Area" localSheetId="0">'2座'!$A$1:$O$13</definedName>
    <definedName name="_xlnm.Print_Titles" localSheetId="0">'2座'!$4:$5</definedName>
  </definedNames>
  <calcPr calcId="124519"/>
</workbook>
</file>

<file path=xl/calcChain.xml><?xml version="1.0" encoding="utf-8"?>
<calcChain xmlns="http://schemas.openxmlformats.org/spreadsheetml/2006/main">
  <c r="J6" i="2"/>
  <c r="K6"/>
  <c r="J7"/>
  <c r="K7"/>
  <c r="G8" l="1"/>
  <c r="L8" l="1"/>
  <c r="I8"/>
  <c r="H8"/>
  <c r="J8" l="1"/>
  <c r="K8"/>
</calcChain>
</file>

<file path=xl/sharedStrings.xml><?xml version="1.0" encoding="utf-8"?>
<sst xmlns="http://schemas.openxmlformats.org/spreadsheetml/2006/main" count="39" uniqueCount="35">
  <si>
    <t>附件2</t>
  </si>
  <si>
    <t>清远市新建商品住房销售价格备案表</t>
  </si>
  <si>
    <t>序号</t>
  </si>
  <si>
    <t>幢（栋）号</t>
  </si>
  <si>
    <t>房号</t>
  </si>
  <si>
    <t>楼  层(F)</t>
    <phoneticPr fontId="4" type="noConversion"/>
  </si>
  <si>
    <t>户型</t>
  </si>
  <si>
    <t>层高</t>
    <phoneticPr fontId="4" type="noConversion"/>
  </si>
  <si>
    <t>建筑  面积（㎡）</t>
    <phoneticPr fontId="4" type="noConversion"/>
  </si>
  <si>
    <t>分摊的共有建筑面积（㎡）</t>
  </si>
  <si>
    <t>套内建筑面积（㎡）</t>
  </si>
  <si>
    <t>建筑面积单价（元/㎡）</t>
    <phoneticPr fontId="4" type="noConversion"/>
  </si>
  <si>
    <t>套内建筑面积销售单价（元/㎡）</t>
  </si>
  <si>
    <t>总售价(元)</t>
  </si>
  <si>
    <t>优惠折扣及其条件</t>
  </si>
  <si>
    <t>销售
状态</t>
  </si>
  <si>
    <t>备注</t>
  </si>
  <si>
    <t>本楼栋总面积/均价</t>
  </si>
  <si>
    <t>备案机关：</t>
  </si>
  <si>
    <t>企业物价员：</t>
  </si>
  <si>
    <t>价格举报投诉电话：12358</t>
  </si>
  <si>
    <t>企业投诉电话：</t>
  </si>
  <si>
    <t>本表一式两份</t>
  </si>
  <si>
    <t>房地产开发企业名称或中介服务机构名称：清远市勤建房地产开发有限公司</t>
    <phoneticPr fontId="4" type="noConversion"/>
  </si>
  <si>
    <t>项目(楼盘)名称：嘉宝新园2号楼</t>
    <phoneticPr fontId="4" type="noConversion"/>
  </si>
  <si>
    <t>2号楼</t>
  </si>
  <si>
    <t>2901</t>
  </si>
  <si>
    <t>29</t>
  </si>
  <si>
    <t>3001</t>
  </si>
  <si>
    <t>30</t>
  </si>
  <si>
    <t>注：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  <phoneticPr fontId="4" type="noConversion"/>
  </si>
  <si>
    <t>3米</t>
  </si>
  <si>
    <t>五房两厅两卫</t>
  </si>
  <si>
    <t>未售</t>
  </si>
  <si>
    <t>本栋销售住宅共2套，销售住宅总建筑面积：286.86㎡，套内面积：229.66㎡，分摊面积：57.2㎡，原未售单元备案均价：5470元/㎡（建筑面积），现调整为：5201元/㎡（建筑面积）、6497元/㎡（套内建筑面积）。</t>
    <phoneticPr fontId="4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</si>
</sst>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_ "/>
  </numFmts>
  <fonts count="11">
    <font>
      <sz val="12"/>
      <name val="宋体"/>
      <family val="3"/>
      <charset val="134"/>
    </font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16"/>
      <name val="黑体"/>
      <family val="3"/>
      <charset val="134"/>
    </font>
    <font>
      <sz val="9"/>
      <name val="宋体"/>
      <family val="3"/>
      <charset val="134"/>
    </font>
    <font>
      <sz val="20"/>
      <name val="方正小标宋简体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b/>
      <sz val="11"/>
      <name val="宋体"/>
      <family val="3"/>
      <charset val="134"/>
    </font>
    <font>
      <sz val="11"/>
      <name val="Times New Roman"/>
      <family val="1"/>
    </font>
    <font>
      <sz val="10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31">
    <xf numFmtId="0" fontId="0" fillId="0" borderId="0" xfId="0">
      <alignment vertical="center"/>
    </xf>
    <xf numFmtId="0" fontId="7" fillId="0" borderId="2" xfId="0" applyNumberFormat="1" applyFont="1" applyFill="1" applyBorder="1" applyAlignment="1">
      <alignment horizontal="center"/>
    </xf>
    <xf numFmtId="0" fontId="0" fillId="0" borderId="0" xfId="0" applyFill="1">
      <alignment vertical="center"/>
    </xf>
    <xf numFmtId="0" fontId="6" fillId="0" borderId="0" xfId="0" applyFont="1" applyFill="1" applyAlignment="1">
      <alignment horizontal="left" vertical="center"/>
    </xf>
    <xf numFmtId="0" fontId="7" fillId="0" borderId="2" xfId="0" quotePrefix="1" applyNumberFormat="1" applyFont="1" applyFill="1" applyBorder="1" applyAlignment="1">
      <alignment horizontal="center"/>
    </xf>
    <xf numFmtId="0" fontId="7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6" fillId="0" borderId="2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/>
    </xf>
    <xf numFmtId="177" fontId="9" fillId="0" borderId="2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6" fillId="0" borderId="0" xfId="0" applyFont="1" applyFill="1">
      <alignment vertical="center"/>
    </xf>
    <xf numFmtId="0" fontId="7" fillId="0" borderId="2" xfId="0" applyFont="1" applyFill="1" applyBorder="1" applyAlignment="1">
      <alignment horizontal="center"/>
    </xf>
    <xf numFmtId="176" fontId="9" fillId="0" borderId="2" xfId="0" applyNumberFormat="1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2" xfId="0" applyFill="1" applyBorder="1" applyAlignment="1"/>
    <xf numFmtId="0" fontId="7" fillId="0" borderId="0" xfId="0" applyFont="1" applyFill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zoomScale="115" zoomScaleNormal="115" workbookViewId="0">
      <selection activeCell="L7" sqref="L7"/>
    </sheetView>
  </sheetViews>
  <sheetFormatPr defaultColWidth="9" defaultRowHeight="14.25"/>
  <cols>
    <col min="1" max="1" width="3.875" style="2" customWidth="1"/>
    <col min="2" max="2" width="6.875" style="2" customWidth="1"/>
    <col min="3" max="3" width="4.75" style="2" customWidth="1"/>
    <col min="4" max="4" width="4.5" style="2" customWidth="1"/>
    <col min="5" max="5" width="10.75" style="2" customWidth="1"/>
    <col min="6" max="6" width="3.625" style="2" customWidth="1"/>
    <col min="7" max="7" width="8" style="2" customWidth="1"/>
    <col min="8" max="8" width="9" style="2"/>
    <col min="9" max="9" width="8.625" style="2" customWidth="1"/>
    <col min="10" max="10" width="9.375" style="2" customWidth="1"/>
    <col min="11" max="11" width="11.125" style="2" customWidth="1"/>
    <col min="12" max="12" width="9.125" style="2" customWidth="1"/>
    <col min="13" max="13" width="10.75" style="2" customWidth="1"/>
    <col min="14" max="14" width="6.25" style="2" customWidth="1"/>
    <col min="15" max="15" width="16.75" style="2" customWidth="1"/>
    <col min="16" max="16384" width="9" style="2"/>
  </cols>
  <sheetData>
    <row r="1" spans="1:17" ht="18" customHeight="1">
      <c r="A1" s="29" t="s">
        <v>0</v>
      </c>
      <c r="B1" s="29"/>
    </row>
    <row r="2" spans="1:17" ht="28.5" customHeight="1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7" ht="27" customHeight="1">
      <c r="A3" s="11" t="s">
        <v>23</v>
      </c>
      <c r="B3" s="12"/>
      <c r="C3" s="12"/>
      <c r="D3" s="12"/>
      <c r="E3" s="12"/>
      <c r="F3" s="12"/>
      <c r="G3" s="13"/>
      <c r="H3" s="13"/>
      <c r="K3" s="3" t="s">
        <v>24</v>
      </c>
      <c r="M3" s="13"/>
      <c r="N3" s="14"/>
      <c r="O3" s="14"/>
    </row>
    <row r="4" spans="1:17" ht="29.25" customHeight="1">
      <c r="A4" s="24" t="s">
        <v>2</v>
      </c>
      <c r="B4" s="21" t="s">
        <v>3</v>
      </c>
      <c r="C4" s="21" t="s">
        <v>4</v>
      </c>
      <c r="D4" s="21" t="s">
        <v>5</v>
      </c>
      <c r="E4" s="21" t="s">
        <v>6</v>
      </c>
      <c r="F4" s="21" t="s">
        <v>7</v>
      </c>
      <c r="G4" s="21" t="s">
        <v>8</v>
      </c>
      <c r="H4" s="21" t="s">
        <v>9</v>
      </c>
      <c r="I4" s="21" t="s">
        <v>10</v>
      </c>
      <c r="J4" s="21" t="s">
        <v>11</v>
      </c>
      <c r="K4" s="21" t="s">
        <v>12</v>
      </c>
      <c r="L4" s="21" t="s">
        <v>13</v>
      </c>
      <c r="M4" s="21" t="s">
        <v>14</v>
      </c>
      <c r="N4" s="21" t="s">
        <v>15</v>
      </c>
      <c r="O4" s="24" t="s">
        <v>16</v>
      </c>
    </row>
    <row r="5" spans="1:17">
      <c r="A5" s="25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5"/>
    </row>
    <row r="6" spans="1:17" ht="19.5" customHeight="1">
      <c r="A6" s="15">
        <v>1</v>
      </c>
      <c r="B6" s="4" t="s">
        <v>25</v>
      </c>
      <c r="C6" s="4" t="s">
        <v>26</v>
      </c>
      <c r="D6" s="4" t="s">
        <v>27</v>
      </c>
      <c r="E6" s="1" t="s">
        <v>32</v>
      </c>
      <c r="F6" s="1" t="s">
        <v>31</v>
      </c>
      <c r="G6" s="4">
        <v>143.43</v>
      </c>
      <c r="H6" s="15">
        <v>28.600000000000009</v>
      </c>
      <c r="I6" s="4">
        <v>114.83</v>
      </c>
      <c r="J6" s="4">
        <f>ROUND(L6/G6,0)</f>
        <v>5661</v>
      </c>
      <c r="K6" s="4">
        <f>ROUND(L6/I6,0)</f>
        <v>7071</v>
      </c>
      <c r="L6" s="15">
        <v>812000</v>
      </c>
      <c r="M6" s="15"/>
      <c r="N6" s="15" t="s">
        <v>33</v>
      </c>
      <c r="O6" s="19"/>
    </row>
    <row r="7" spans="1:17" ht="19.5" customHeight="1">
      <c r="A7" s="15">
        <v>2</v>
      </c>
      <c r="B7" s="4" t="s">
        <v>25</v>
      </c>
      <c r="C7" s="4" t="s">
        <v>28</v>
      </c>
      <c r="D7" s="4" t="s">
        <v>29</v>
      </c>
      <c r="E7" s="1" t="s">
        <v>32</v>
      </c>
      <c r="F7" s="1" t="s">
        <v>31</v>
      </c>
      <c r="G7" s="4">
        <v>143.43</v>
      </c>
      <c r="H7" s="15">
        <v>28.600000000000009</v>
      </c>
      <c r="I7" s="4">
        <v>114.83</v>
      </c>
      <c r="J7" s="4">
        <f>ROUND(L7/G7,0)</f>
        <v>4741</v>
      </c>
      <c r="K7" s="4">
        <f>ROUND(L7/I7,0)</f>
        <v>5922</v>
      </c>
      <c r="L7" s="15">
        <v>680000</v>
      </c>
      <c r="M7" s="15"/>
      <c r="N7" s="15" t="s">
        <v>33</v>
      </c>
      <c r="O7" s="19"/>
      <c r="Q7" s="18"/>
    </row>
    <row r="8" spans="1:17" s="18" customFormat="1" ht="23.25" customHeight="1">
      <c r="A8" s="26" t="s">
        <v>17</v>
      </c>
      <c r="B8" s="26"/>
      <c r="C8" s="26"/>
      <c r="D8" s="26"/>
      <c r="E8" s="26"/>
      <c r="F8" s="26"/>
      <c r="G8" s="16">
        <f>SUM(G6:G7)</f>
        <v>286.86</v>
      </c>
      <c r="H8" s="16">
        <f>SUM(H6:H7)</f>
        <v>57.200000000000017</v>
      </c>
      <c r="I8" s="16">
        <f>SUM(I6:I7)</f>
        <v>229.66</v>
      </c>
      <c r="J8" s="7">
        <f>ROUND(L8/G8,0)</f>
        <v>5201</v>
      </c>
      <c r="K8" s="8">
        <f>ROUND(L8/I8,0)</f>
        <v>6497</v>
      </c>
      <c r="L8" s="9">
        <f>SUM(L6:L7)</f>
        <v>1492000</v>
      </c>
      <c r="M8" s="16"/>
      <c r="N8" s="8"/>
      <c r="O8" s="17"/>
    </row>
    <row r="9" spans="1:17" s="6" customFormat="1" ht="32.1" customHeight="1">
      <c r="A9" s="23" t="s">
        <v>34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</row>
    <row r="10" spans="1:17" s="6" customFormat="1" ht="54" customHeight="1">
      <c r="A10" s="27" t="s">
        <v>30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</row>
    <row r="11" spans="1:17" s="6" customFormat="1" ht="21.75" customHeight="1">
      <c r="A11" s="20" t="s">
        <v>18</v>
      </c>
      <c r="B11" s="20"/>
      <c r="C11" s="20"/>
      <c r="D11" s="20"/>
      <c r="E11" s="20"/>
      <c r="F11" s="10"/>
      <c r="G11" s="10"/>
      <c r="H11" s="10"/>
      <c r="I11" s="10"/>
      <c r="J11" s="10"/>
      <c r="K11" s="20" t="s">
        <v>19</v>
      </c>
      <c r="L11" s="20"/>
      <c r="M11" s="10"/>
      <c r="N11" s="5"/>
      <c r="O11" s="5"/>
    </row>
    <row r="12" spans="1:17" s="6" customFormat="1" ht="21.75" customHeight="1">
      <c r="A12" s="20" t="s">
        <v>20</v>
      </c>
      <c r="B12" s="20"/>
      <c r="C12" s="20"/>
      <c r="D12" s="20"/>
      <c r="E12" s="20"/>
      <c r="F12" s="5"/>
      <c r="G12" s="5"/>
      <c r="H12" s="5"/>
      <c r="I12" s="5"/>
      <c r="J12" s="5"/>
      <c r="K12" s="20" t="s">
        <v>21</v>
      </c>
      <c r="L12" s="20"/>
      <c r="M12" s="10"/>
      <c r="N12" s="5"/>
      <c r="O12" s="5"/>
    </row>
    <row r="13" spans="1:17" s="6" customFormat="1" ht="21.75" customHeight="1">
      <c r="A13" s="20" t="s">
        <v>22</v>
      </c>
      <c r="B13" s="20"/>
      <c r="C13" s="20"/>
      <c r="D13" s="20"/>
      <c r="E13" s="20"/>
    </row>
  </sheetData>
  <autoFilter ref="A5:O13"/>
  <sortState ref="A6:AB76">
    <sortCondition ref="D6:D76"/>
  </sortState>
  <mergeCells count="25">
    <mergeCell ref="A1:B1"/>
    <mergeCell ref="A2:O2"/>
    <mergeCell ref="A4:A5"/>
    <mergeCell ref="B4:B5"/>
    <mergeCell ref="C4:C5"/>
    <mergeCell ref="D4:D5"/>
    <mergeCell ref="E4:E5"/>
    <mergeCell ref="F4:F5"/>
    <mergeCell ref="G4:G5"/>
    <mergeCell ref="H4:H5"/>
    <mergeCell ref="M4:M5"/>
    <mergeCell ref="N4:N5"/>
    <mergeCell ref="A12:E12"/>
    <mergeCell ref="A13:E13"/>
    <mergeCell ref="J4:J5"/>
    <mergeCell ref="K4:K5"/>
    <mergeCell ref="L4:L5"/>
    <mergeCell ref="K11:L11"/>
    <mergeCell ref="K12:L12"/>
    <mergeCell ref="A9:O9"/>
    <mergeCell ref="O4:O5"/>
    <mergeCell ref="A8:F8"/>
    <mergeCell ref="A10:O10"/>
    <mergeCell ref="A11:E11"/>
    <mergeCell ref="I4:I5"/>
  </mergeCells>
  <phoneticPr fontId="4" type="noConversion"/>
  <pageMargins left="0.47244094488188981" right="0.31496062992125984" top="0.47244094488188981" bottom="0.47244094488188981" header="0.19685039370078741" footer="0.19685039370078741"/>
  <pageSetup paperSize="9" firstPageNumber="42949631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2座</vt:lpstr>
      <vt:lpstr>'2座'!Print_Area</vt:lpstr>
      <vt:lpstr>'2座'!Print_Titles</vt:lpstr>
    </vt:vector>
  </TitlesOfParts>
  <Company>Micorosoft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Micorosoft</dc:creator>
  <cp:lastModifiedBy>Micorosoft</cp:lastModifiedBy>
  <cp:lastPrinted>2023-12-14T03:07:00Z</cp:lastPrinted>
  <dcterms:created xsi:type="dcterms:W3CDTF">2020-11-17T02:59:47Z</dcterms:created>
  <dcterms:modified xsi:type="dcterms:W3CDTF">2023-12-14T03:08:33Z</dcterms:modified>
</cp:coreProperties>
</file>