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" sheetId="1" r:id="rId1"/>
  </sheets>
  <definedNames>
    <definedName name="_xlnm.Print_Area" localSheetId="0">'附件2'!$A$1:$O$32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<sst xmlns="http://schemas.openxmlformats.org/spreadsheetml/2006/main" count="93" uniqueCount="32">
  <si>
    <t>附件2</t>
  </si>
  <si>
    <t>清远市新建商品住房销售价格备案表</t>
  </si>
  <si>
    <t>房地产开发企业名称或中介服务机构名称:广东中恒房地产开发有限公司</t>
  </si>
  <si>
    <t>项目(楼盘)名称：中恒星月湾花园12号楼</t>
  </si>
  <si>
    <t>预售许可证号码或现售备案证书号码：清建预售许字第2022107号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</si>
  <si>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</si>
  <si>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</si>
  <si>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</si>
  <si>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</si>
  <si>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</si>
  <si>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</si>
  <si>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</si>
  <si>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</si>
  <si>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</si>
  <si>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</si>
  <si>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</si>
  <si>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</si>
  <si>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</si>
  <si>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</si>
  <si>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</si>
  <si>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12</t>
    </r>
    <r>
      <rPr>
        <sz val="11"/>
        <rFont val="宋体"/>
        <family val="0"/>
      </rPr>
      <t>号楼</t>
    </r>
  </si>
  <si>
    <t>三房两厅</t>
  </si>
  <si>
    <t>未售</t>
  </si>
  <si>
    <t>总价包含装修1300元/㎡（建筑面积）</t>
  </si>
  <si>
    <r>
      <t>本楼栋总面积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均价</t>
    </r>
  </si>
  <si>
    <r>
      <t>本栋销售住宅共21套，销售住宅总建筑面积：2102.72㎡，套内面积：1691.37㎡，分摊面积：411.35㎡，销售均价：7292元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㎡（建筑面积）、9065元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㎡（套内建筑面积）。</t>
    </r>
  </si>
  <si>
    <r>
      <t>注：</t>
    </r>
    <r>
      <rPr>
        <sz val="10"/>
        <rFont val="Times New Roman"/>
        <family val="1"/>
      </rPr>
      <t xml:space="preserve">
1.</t>
    </r>
    <r>
      <rPr>
        <sz val="10"/>
        <rFont val="宋体"/>
        <family val="0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上述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价格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指毛坯房价格（不含室内装修）。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建筑面积</t>
    </r>
    <r>
      <rPr>
        <sz val="10"/>
        <rFont val="Times New Roman"/>
        <family val="1"/>
      </rPr>
      <t>=</t>
    </r>
    <r>
      <rPr>
        <sz val="10"/>
        <rFont val="宋体"/>
        <family val="0"/>
      </rPr>
      <t>套内建筑面积</t>
    </r>
    <r>
      <rPr>
        <sz val="10"/>
        <rFont val="Times New Roman"/>
        <family val="1"/>
      </rPr>
      <t>+</t>
    </r>
    <r>
      <rPr>
        <sz val="10"/>
        <rFont val="宋体"/>
        <family val="0"/>
      </rPr>
      <t>分摊的共有建筑面积。</t>
    </r>
  </si>
  <si>
    <t>备案机关：</t>
  </si>
  <si>
    <t>企业物价员：</t>
  </si>
  <si>
    <r>
      <t>价格举报投诉电话：</t>
    </r>
    <r>
      <rPr>
        <sz val="10"/>
        <rFont val="Times New Roman"/>
        <family val="1"/>
      </rPr>
      <t>12358</t>
    </r>
  </si>
  <si>
    <r>
      <t>企业投诉电话：</t>
    </r>
    <r>
      <rPr>
        <sz val="10"/>
        <rFont val="Times New Roman"/>
        <family val="1"/>
      </rPr>
      <t>0763-3878810</t>
    </r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</si>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</sst>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20" zoomScaleNormal="120" zoomScaleSheetLayoutView="120" workbookViewId="0" topLeftCell="A11">
      <selection activeCell="A29" sqref="A29:O29"/>
    </sheetView>
  </sheetViews>
  <sheetFormatPr defaultColWidth="9.00390625" defaultRowHeight="14.25"/>
  <cols>
    <col min="1" max="3" width="6.625" style="3" customWidth="1"/>
    <col min="4" max="4" width="6.375" style="3" customWidth="1"/>
    <col min="5" max="5" width="9.125" style="3" customWidth="1"/>
    <col min="6" max="6" width="6.125" style="3" customWidth="1"/>
    <col min="7" max="7" width="8.75390625" style="3" customWidth="1"/>
    <col min="8" max="8" width="9.00390625" style="3" customWidth="1"/>
    <col min="9" max="9" width="9.625" style="3" customWidth="1"/>
    <col min="10" max="10" width="10.625" style="3" customWidth="1"/>
    <col min="11" max="12" width="11.125" style="3" customWidth="1"/>
    <col min="13" max="13" width="9.25390625" style="3" customWidth="1"/>
    <col min="14" max="14" width="8.75390625" style="3" customWidth="1"/>
    <col min="15" max="15" width="15.375" style="3" customWidth="1"/>
    <col min="16" max="16" width="9.00390625" style="3" customWidth="1"/>
    <col min="17" max="19" width="9.00390625" style="4" customWidth="1"/>
    <col min="20" max="20" width="12.625" style="4" bestFit="1" customWidth="1"/>
    <col min="21" max="16384" width="9.00390625" style="3" customWidth="1"/>
  </cols>
  <sheetData>
    <row r="1" spans="1:2" ht="18" customHeight="1">
      <c r="A1" s="5" t="s">
        <v>0</v>
      </c>
      <c r="B1" s="5"/>
    </row>
    <row r="2" spans="1:15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" customHeight="1">
      <c r="A3" s="7" t="s">
        <v>2</v>
      </c>
      <c r="B3" s="7"/>
      <c r="C3" s="7"/>
      <c r="D3" s="7"/>
      <c r="E3" s="7"/>
      <c r="F3" s="7"/>
      <c r="G3" s="7"/>
      <c r="H3" s="8"/>
      <c r="I3" s="30" t="s">
        <v>3</v>
      </c>
      <c r="J3" s="30"/>
      <c r="K3" s="30"/>
      <c r="L3" s="30"/>
      <c r="M3" s="30"/>
      <c r="N3" s="30"/>
      <c r="O3" s="30"/>
    </row>
    <row r="4" spans="1:15" ht="21" customHeight="1">
      <c r="A4" s="9" t="s">
        <v>4</v>
      </c>
      <c r="B4" s="9"/>
      <c r="C4" s="9"/>
      <c r="D4" s="9"/>
      <c r="E4" s="9"/>
      <c r="F4" s="9"/>
      <c r="G4" s="9"/>
      <c r="H4" s="9"/>
      <c r="I4" s="30"/>
      <c r="J4" s="30"/>
      <c r="K4" s="30"/>
      <c r="L4" s="30"/>
      <c r="M4" s="30"/>
      <c r="N4" s="30"/>
      <c r="O4" s="30"/>
    </row>
    <row r="5" spans="1:15" ht="42.75" customHeigh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31" t="s">
        <v>13</v>
      </c>
      <c r="J5" s="11" t="s">
        <v>14</v>
      </c>
      <c r="K5" s="11" t="s">
        <v>15</v>
      </c>
      <c r="L5" s="31" t="s">
        <v>16</v>
      </c>
      <c r="M5" s="31" t="s">
        <v>17</v>
      </c>
      <c r="N5" s="11" t="s">
        <v>18</v>
      </c>
      <c r="O5" s="10" t="s">
        <v>19</v>
      </c>
    </row>
    <row r="6" spans="1:20" s="1" customFormat="1" ht="24.75" customHeight="1">
      <c r="A6" s="12">
        <v>1</v>
      </c>
      <c r="B6" s="12" t="s">
        <v>20</v>
      </c>
      <c r="C6" s="12">
        <v>1404</v>
      </c>
      <c r="D6" s="12">
        <v>14</v>
      </c>
      <c r="E6" s="13" t="s">
        <v>21</v>
      </c>
      <c r="F6" s="12">
        <v>2.88</v>
      </c>
      <c r="G6" s="14">
        <v>105.4</v>
      </c>
      <c r="H6" s="14">
        <v>20.62</v>
      </c>
      <c r="I6" s="14">
        <v>84.78</v>
      </c>
      <c r="J6" s="32">
        <v>6450</v>
      </c>
      <c r="K6" s="32">
        <f aca="true" t="shared" si="0" ref="K6:K17">L6/I6</f>
        <v>8018.754423213022</v>
      </c>
      <c r="L6" s="33">
        <f>G6*J6</f>
        <v>679830</v>
      </c>
      <c r="M6" s="14"/>
      <c r="N6" s="34" t="s">
        <v>22</v>
      </c>
      <c r="O6" s="35" t="s">
        <v>23</v>
      </c>
      <c r="P6" s="36"/>
      <c r="Q6" s="43"/>
      <c r="R6" s="43"/>
      <c r="S6" s="43"/>
      <c r="T6" s="43"/>
    </row>
    <row r="7" spans="1:20" s="1" customFormat="1" ht="21" customHeight="1">
      <c r="A7" s="12">
        <v>2</v>
      </c>
      <c r="B7" s="12" t="s">
        <v>20</v>
      </c>
      <c r="C7" s="12">
        <v>1704</v>
      </c>
      <c r="D7" s="15">
        <v>17</v>
      </c>
      <c r="E7" s="13" t="s">
        <v>21</v>
      </c>
      <c r="F7" s="12">
        <v>2.88</v>
      </c>
      <c r="G7" s="14">
        <v>105.4</v>
      </c>
      <c r="H7" s="14">
        <v>20.62</v>
      </c>
      <c r="I7" s="14">
        <v>84.78</v>
      </c>
      <c r="J7" s="32">
        <v>7000</v>
      </c>
      <c r="K7" s="32">
        <f t="shared" si="0"/>
        <v>8702.524180231187</v>
      </c>
      <c r="L7" s="33">
        <f aca="true" t="shared" si="1" ref="L7:L26">G7*J7</f>
        <v>737800</v>
      </c>
      <c r="M7" s="14"/>
      <c r="N7" s="34" t="s">
        <v>22</v>
      </c>
      <c r="O7" s="35"/>
      <c r="P7" s="36"/>
      <c r="Q7" s="43"/>
      <c r="R7" s="43"/>
      <c r="S7" s="43"/>
      <c r="T7" s="43"/>
    </row>
    <row r="8" spans="1:20" s="1" customFormat="1" ht="21" customHeight="1">
      <c r="A8" s="12">
        <v>3</v>
      </c>
      <c r="B8" s="12" t="s">
        <v>20</v>
      </c>
      <c r="C8" s="12">
        <v>1803</v>
      </c>
      <c r="D8" s="15">
        <v>18</v>
      </c>
      <c r="E8" s="13" t="s">
        <v>21</v>
      </c>
      <c r="F8" s="12">
        <v>2.88</v>
      </c>
      <c r="G8" s="14">
        <v>98.7</v>
      </c>
      <c r="H8" s="14">
        <v>19.31</v>
      </c>
      <c r="I8" s="14">
        <v>79.39</v>
      </c>
      <c r="J8" s="32">
        <v>7310</v>
      </c>
      <c r="K8" s="32">
        <f t="shared" si="0"/>
        <v>9088.008565310492</v>
      </c>
      <c r="L8" s="33">
        <f t="shared" si="1"/>
        <v>721497</v>
      </c>
      <c r="M8" s="14"/>
      <c r="N8" s="34" t="s">
        <v>22</v>
      </c>
      <c r="O8" s="35"/>
      <c r="P8" s="36"/>
      <c r="Q8" s="43"/>
      <c r="R8" s="43"/>
      <c r="S8" s="43"/>
      <c r="T8" s="43"/>
    </row>
    <row r="9" spans="1:20" s="1" customFormat="1" ht="21" customHeight="1">
      <c r="A9" s="12">
        <v>4</v>
      </c>
      <c r="B9" s="12" t="s">
        <v>20</v>
      </c>
      <c r="C9" s="12">
        <v>1804</v>
      </c>
      <c r="D9" s="15">
        <v>18</v>
      </c>
      <c r="E9" s="13" t="s">
        <v>21</v>
      </c>
      <c r="F9" s="12">
        <v>2.88</v>
      </c>
      <c r="G9" s="14">
        <v>105.4</v>
      </c>
      <c r="H9" s="14">
        <v>20.62</v>
      </c>
      <c r="I9" s="14">
        <v>84.78</v>
      </c>
      <c r="J9" s="32">
        <v>7180</v>
      </c>
      <c r="K9" s="32">
        <f t="shared" si="0"/>
        <v>8926.303373437131</v>
      </c>
      <c r="L9" s="33">
        <f t="shared" si="1"/>
        <v>756772</v>
      </c>
      <c r="M9" s="14"/>
      <c r="N9" s="34" t="s">
        <v>22</v>
      </c>
      <c r="O9" s="35"/>
      <c r="P9" s="36"/>
      <c r="Q9" s="43"/>
      <c r="R9" s="43"/>
      <c r="S9" s="43"/>
      <c r="T9" s="43"/>
    </row>
    <row r="10" spans="1:20" s="1" customFormat="1" ht="21" customHeight="1">
      <c r="A10" s="12">
        <v>5</v>
      </c>
      <c r="B10" s="12" t="s">
        <v>20</v>
      </c>
      <c r="C10" s="12">
        <v>1902</v>
      </c>
      <c r="D10" s="15">
        <v>19</v>
      </c>
      <c r="E10" s="13" t="s">
        <v>21</v>
      </c>
      <c r="F10" s="12">
        <v>2.88</v>
      </c>
      <c r="G10" s="14">
        <v>89.47</v>
      </c>
      <c r="H10" s="14">
        <v>17.5</v>
      </c>
      <c r="I10" s="14">
        <v>71.97</v>
      </c>
      <c r="J10" s="32">
        <v>7470</v>
      </c>
      <c r="K10" s="32">
        <f t="shared" si="0"/>
        <v>9286.381825760735</v>
      </c>
      <c r="L10" s="33">
        <f t="shared" si="1"/>
        <v>668340.9</v>
      </c>
      <c r="M10" s="14"/>
      <c r="N10" s="34" t="s">
        <v>22</v>
      </c>
      <c r="O10" s="35"/>
      <c r="P10" s="36"/>
      <c r="Q10" s="43"/>
      <c r="R10" s="43"/>
      <c r="S10" s="43"/>
      <c r="T10" s="43"/>
    </row>
    <row r="11" spans="1:20" s="1" customFormat="1" ht="21" customHeight="1">
      <c r="A11" s="12">
        <v>6</v>
      </c>
      <c r="B11" s="12" t="s">
        <v>20</v>
      </c>
      <c r="C11" s="12">
        <v>1903</v>
      </c>
      <c r="D11" s="15">
        <v>19</v>
      </c>
      <c r="E11" s="13" t="s">
        <v>21</v>
      </c>
      <c r="F11" s="12">
        <v>2.88</v>
      </c>
      <c r="G11" s="14">
        <v>98.7</v>
      </c>
      <c r="H11" s="14">
        <v>19.31</v>
      </c>
      <c r="I11" s="14">
        <v>79.39</v>
      </c>
      <c r="J11" s="32">
        <v>7380</v>
      </c>
      <c r="K11" s="32">
        <f t="shared" si="0"/>
        <v>9175.034639123316</v>
      </c>
      <c r="L11" s="33">
        <f t="shared" si="1"/>
        <v>728406</v>
      </c>
      <c r="M11" s="14"/>
      <c r="N11" s="34" t="s">
        <v>22</v>
      </c>
      <c r="O11" s="35"/>
      <c r="P11" s="36"/>
      <c r="Q11" s="43"/>
      <c r="R11" s="43"/>
      <c r="S11" s="43"/>
      <c r="T11" s="43"/>
    </row>
    <row r="12" spans="1:20" s="1" customFormat="1" ht="21" customHeight="1">
      <c r="A12" s="12">
        <v>7</v>
      </c>
      <c r="B12" s="12" t="s">
        <v>20</v>
      </c>
      <c r="C12" s="12">
        <v>1904</v>
      </c>
      <c r="D12" s="15">
        <v>19</v>
      </c>
      <c r="E12" s="13" t="s">
        <v>21</v>
      </c>
      <c r="F12" s="12">
        <v>2.88</v>
      </c>
      <c r="G12" s="14">
        <v>105.4</v>
      </c>
      <c r="H12" s="14">
        <v>20.62</v>
      </c>
      <c r="I12" s="14">
        <v>84.78</v>
      </c>
      <c r="J12" s="32">
        <v>7250</v>
      </c>
      <c r="K12" s="32">
        <f t="shared" si="0"/>
        <v>9013.328615239443</v>
      </c>
      <c r="L12" s="33">
        <f t="shared" si="1"/>
        <v>764150</v>
      </c>
      <c r="M12" s="14"/>
      <c r="N12" s="34" t="s">
        <v>22</v>
      </c>
      <c r="O12" s="35"/>
      <c r="P12" s="36"/>
      <c r="Q12" s="43"/>
      <c r="R12" s="43"/>
      <c r="S12" s="43"/>
      <c r="T12" s="43"/>
    </row>
    <row r="13" spans="1:20" s="2" customFormat="1" ht="21" customHeight="1">
      <c r="A13" s="12">
        <v>8</v>
      </c>
      <c r="B13" s="16" t="s">
        <v>20</v>
      </c>
      <c r="C13" s="16">
        <v>2003</v>
      </c>
      <c r="D13" s="17">
        <v>20</v>
      </c>
      <c r="E13" s="18" t="s">
        <v>21</v>
      </c>
      <c r="F13" s="16">
        <v>2.88</v>
      </c>
      <c r="G13" s="19">
        <v>98.7</v>
      </c>
      <c r="H13" s="19">
        <v>19.31</v>
      </c>
      <c r="I13" s="19">
        <v>79.39</v>
      </c>
      <c r="J13" s="37">
        <v>7430</v>
      </c>
      <c r="K13" s="37">
        <f t="shared" si="0"/>
        <v>9237.196120418188</v>
      </c>
      <c r="L13" s="33">
        <f t="shared" si="1"/>
        <v>733341</v>
      </c>
      <c r="M13" s="19"/>
      <c r="N13" s="38" t="s">
        <v>22</v>
      </c>
      <c r="O13" s="35"/>
      <c r="P13" s="3"/>
      <c r="Q13" s="42"/>
      <c r="R13" s="43"/>
      <c r="S13" s="42"/>
      <c r="T13" s="43"/>
    </row>
    <row r="14" spans="1:20" s="2" customFormat="1" ht="21" customHeight="1">
      <c r="A14" s="12">
        <v>9</v>
      </c>
      <c r="B14" s="16" t="s">
        <v>20</v>
      </c>
      <c r="C14" s="16">
        <v>2004</v>
      </c>
      <c r="D14" s="17">
        <v>20</v>
      </c>
      <c r="E14" s="18" t="s">
        <v>21</v>
      </c>
      <c r="F14" s="16">
        <v>2.88</v>
      </c>
      <c r="G14" s="19">
        <v>105.4</v>
      </c>
      <c r="H14" s="19">
        <v>20.62</v>
      </c>
      <c r="I14" s="19">
        <v>84.78</v>
      </c>
      <c r="J14" s="37">
        <v>7300</v>
      </c>
      <c r="K14" s="37">
        <f t="shared" si="0"/>
        <v>9075.489502241095</v>
      </c>
      <c r="L14" s="33">
        <f t="shared" si="1"/>
        <v>769420</v>
      </c>
      <c r="M14" s="19"/>
      <c r="N14" s="38" t="s">
        <v>22</v>
      </c>
      <c r="O14" s="35"/>
      <c r="P14" s="3"/>
      <c r="Q14" s="42"/>
      <c r="R14" s="43"/>
      <c r="S14" s="42"/>
      <c r="T14" s="43"/>
    </row>
    <row r="15" spans="1:20" s="2" customFormat="1" ht="21" customHeight="1">
      <c r="A15" s="12">
        <v>10</v>
      </c>
      <c r="B15" s="16" t="s">
        <v>20</v>
      </c>
      <c r="C15" s="16">
        <v>2102</v>
      </c>
      <c r="D15" s="17">
        <v>21</v>
      </c>
      <c r="E15" s="18" t="s">
        <v>21</v>
      </c>
      <c r="F15" s="16">
        <v>2.88</v>
      </c>
      <c r="G15" s="19">
        <v>89.47</v>
      </c>
      <c r="H15" s="19">
        <v>17.5</v>
      </c>
      <c r="I15" s="19">
        <v>71.97</v>
      </c>
      <c r="J15" s="37">
        <v>7570</v>
      </c>
      <c r="K15" s="37">
        <f t="shared" si="0"/>
        <v>9410.697512852577</v>
      </c>
      <c r="L15" s="33">
        <f t="shared" si="1"/>
        <v>677287.9</v>
      </c>
      <c r="M15" s="19"/>
      <c r="N15" s="38" t="s">
        <v>22</v>
      </c>
      <c r="O15" s="35"/>
      <c r="P15" s="3"/>
      <c r="Q15" s="42"/>
      <c r="R15" s="43"/>
      <c r="S15" s="42"/>
      <c r="T15" s="43"/>
    </row>
    <row r="16" spans="1:20" s="1" customFormat="1" ht="21" customHeight="1">
      <c r="A16" s="12">
        <v>11</v>
      </c>
      <c r="B16" s="12" t="s">
        <v>20</v>
      </c>
      <c r="C16" s="12">
        <v>2103</v>
      </c>
      <c r="D16" s="15">
        <v>21</v>
      </c>
      <c r="E16" s="13" t="s">
        <v>21</v>
      </c>
      <c r="F16" s="12">
        <v>2.88</v>
      </c>
      <c r="G16" s="14">
        <v>98.7</v>
      </c>
      <c r="H16" s="14">
        <v>19.31</v>
      </c>
      <c r="I16" s="14">
        <v>79.39</v>
      </c>
      <c r="J16" s="32">
        <v>7150</v>
      </c>
      <c r="K16" s="32">
        <f t="shared" si="0"/>
        <v>8889.091825166897</v>
      </c>
      <c r="L16" s="33">
        <f t="shared" si="1"/>
        <v>705705</v>
      </c>
      <c r="M16" s="14"/>
      <c r="N16" s="34" t="s">
        <v>22</v>
      </c>
      <c r="O16" s="35"/>
      <c r="P16" s="36"/>
      <c r="Q16" s="43"/>
      <c r="R16" s="43"/>
      <c r="S16" s="43"/>
      <c r="T16" s="43"/>
    </row>
    <row r="17" spans="1:20" s="1" customFormat="1" ht="21" customHeight="1">
      <c r="A17" s="12">
        <v>12</v>
      </c>
      <c r="B17" s="12" t="s">
        <v>20</v>
      </c>
      <c r="C17" s="12">
        <v>2104</v>
      </c>
      <c r="D17" s="15">
        <v>21</v>
      </c>
      <c r="E17" s="13" t="s">
        <v>21</v>
      </c>
      <c r="F17" s="12">
        <v>2.88</v>
      </c>
      <c r="G17" s="14">
        <v>105.4</v>
      </c>
      <c r="H17" s="14">
        <v>20.62</v>
      </c>
      <c r="I17" s="14">
        <v>84.78</v>
      </c>
      <c r="J17" s="32">
        <v>6800</v>
      </c>
      <c r="K17" s="32">
        <f t="shared" si="0"/>
        <v>8453.880632224582</v>
      </c>
      <c r="L17" s="33">
        <f t="shared" si="1"/>
        <v>716720</v>
      </c>
      <c r="M17" s="14"/>
      <c r="N17" s="34" t="s">
        <v>22</v>
      </c>
      <c r="O17" s="35"/>
      <c r="P17" s="36"/>
      <c r="Q17" s="43"/>
      <c r="R17" s="43"/>
      <c r="S17" s="43"/>
      <c r="T17" s="43"/>
    </row>
    <row r="18" spans="1:20" s="1" customFormat="1" ht="21" customHeight="1">
      <c r="A18" s="12">
        <v>13</v>
      </c>
      <c r="B18" s="12" t="s">
        <v>20</v>
      </c>
      <c r="C18" s="12">
        <v>2202</v>
      </c>
      <c r="D18" s="15">
        <v>22</v>
      </c>
      <c r="E18" s="13" t="s">
        <v>21</v>
      </c>
      <c r="F18" s="12">
        <v>2.88</v>
      </c>
      <c r="G18" s="14">
        <v>89.47</v>
      </c>
      <c r="H18" s="14">
        <v>17.5</v>
      </c>
      <c r="I18" s="14">
        <v>71.97</v>
      </c>
      <c r="J18" s="32">
        <v>7620</v>
      </c>
      <c r="K18" s="32">
        <f aca="true" t="shared" si="2" ref="K18:K27">L18/I18</f>
        <v>9472.8553563985</v>
      </c>
      <c r="L18" s="33">
        <f t="shared" si="1"/>
        <v>681761.4</v>
      </c>
      <c r="M18" s="14"/>
      <c r="N18" s="34" t="s">
        <v>22</v>
      </c>
      <c r="O18" s="35"/>
      <c r="P18" s="36"/>
      <c r="Q18" s="43"/>
      <c r="R18" s="43"/>
      <c r="S18" s="43"/>
      <c r="T18" s="43"/>
    </row>
    <row r="19" spans="1:20" s="1" customFormat="1" ht="21" customHeight="1">
      <c r="A19" s="12">
        <v>14</v>
      </c>
      <c r="B19" s="12" t="s">
        <v>20</v>
      </c>
      <c r="C19" s="12">
        <v>2203</v>
      </c>
      <c r="D19" s="15">
        <v>22</v>
      </c>
      <c r="E19" s="13" t="s">
        <v>21</v>
      </c>
      <c r="F19" s="12">
        <v>2.88</v>
      </c>
      <c r="G19" s="14">
        <v>98.7</v>
      </c>
      <c r="H19" s="14">
        <v>19.31</v>
      </c>
      <c r="I19" s="14">
        <v>79.39</v>
      </c>
      <c r="J19" s="32">
        <v>7530</v>
      </c>
      <c r="K19" s="32">
        <f t="shared" si="2"/>
        <v>9361.519083007935</v>
      </c>
      <c r="L19" s="33">
        <f t="shared" si="1"/>
        <v>743211</v>
      </c>
      <c r="M19" s="14"/>
      <c r="N19" s="34" t="s">
        <v>22</v>
      </c>
      <c r="O19" s="35"/>
      <c r="P19" s="36"/>
      <c r="Q19" s="43"/>
      <c r="R19" s="43"/>
      <c r="S19" s="43"/>
      <c r="T19" s="43"/>
    </row>
    <row r="20" spans="1:20" s="1" customFormat="1" ht="21" customHeight="1">
      <c r="A20" s="12">
        <v>15</v>
      </c>
      <c r="B20" s="12" t="s">
        <v>20</v>
      </c>
      <c r="C20" s="12">
        <v>2204</v>
      </c>
      <c r="D20" s="15">
        <v>22</v>
      </c>
      <c r="E20" s="13" t="s">
        <v>21</v>
      </c>
      <c r="F20" s="12">
        <v>2.88</v>
      </c>
      <c r="G20" s="14">
        <v>105.4</v>
      </c>
      <c r="H20" s="14">
        <v>20.62</v>
      </c>
      <c r="I20" s="14">
        <v>84.78</v>
      </c>
      <c r="J20" s="32">
        <v>7400</v>
      </c>
      <c r="K20" s="32">
        <f t="shared" si="2"/>
        <v>9199.811276244398</v>
      </c>
      <c r="L20" s="33">
        <f t="shared" si="1"/>
        <v>779960</v>
      </c>
      <c r="M20" s="14"/>
      <c r="N20" s="34" t="s">
        <v>22</v>
      </c>
      <c r="O20" s="35"/>
      <c r="P20" s="36"/>
      <c r="Q20" s="43"/>
      <c r="R20" s="43"/>
      <c r="S20" s="43"/>
      <c r="T20" s="43"/>
    </row>
    <row r="21" spans="1:20" s="1" customFormat="1" ht="21" customHeight="1">
      <c r="A21" s="12">
        <v>16</v>
      </c>
      <c r="B21" s="12" t="s">
        <v>20</v>
      </c>
      <c r="C21" s="12">
        <v>2205</v>
      </c>
      <c r="D21" s="15">
        <v>22</v>
      </c>
      <c r="E21" s="13" t="s">
        <v>21</v>
      </c>
      <c r="F21" s="12">
        <v>2.88</v>
      </c>
      <c r="G21" s="14">
        <v>105.37</v>
      </c>
      <c r="H21" s="14">
        <v>20.61</v>
      </c>
      <c r="I21" s="14">
        <v>84.76</v>
      </c>
      <c r="J21" s="32">
        <v>7670</v>
      </c>
      <c r="K21" s="32">
        <f t="shared" si="2"/>
        <v>9535.015337423312</v>
      </c>
      <c r="L21" s="33">
        <f t="shared" si="1"/>
        <v>808187.9</v>
      </c>
      <c r="M21" s="14"/>
      <c r="N21" s="34" t="s">
        <v>22</v>
      </c>
      <c r="O21" s="35"/>
      <c r="P21" s="36"/>
      <c r="Q21" s="43"/>
      <c r="R21" s="43"/>
      <c r="S21" s="43"/>
      <c r="T21" s="43"/>
    </row>
    <row r="22" spans="1:20" s="1" customFormat="1" ht="21" customHeight="1">
      <c r="A22" s="12">
        <v>17</v>
      </c>
      <c r="B22" s="12" t="s">
        <v>20</v>
      </c>
      <c r="C22" s="12">
        <v>2302</v>
      </c>
      <c r="D22" s="15">
        <v>23</v>
      </c>
      <c r="E22" s="13" t="s">
        <v>21</v>
      </c>
      <c r="F22" s="12">
        <v>2.88</v>
      </c>
      <c r="G22" s="14">
        <v>89.47</v>
      </c>
      <c r="H22" s="14">
        <v>17.5</v>
      </c>
      <c r="I22" s="14">
        <v>71.97</v>
      </c>
      <c r="J22" s="32">
        <v>7670</v>
      </c>
      <c r="K22" s="32">
        <f t="shared" si="2"/>
        <v>9535.013199944422</v>
      </c>
      <c r="L22" s="33">
        <f t="shared" si="1"/>
        <v>686234.9</v>
      </c>
      <c r="M22" s="14"/>
      <c r="N22" s="34" t="s">
        <v>22</v>
      </c>
      <c r="O22" s="35"/>
      <c r="P22" s="36"/>
      <c r="Q22" s="43"/>
      <c r="R22" s="43"/>
      <c r="S22" s="43"/>
      <c r="T22" s="43"/>
    </row>
    <row r="23" spans="1:20" s="2" customFormat="1" ht="21" customHeight="1">
      <c r="A23" s="12">
        <v>18</v>
      </c>
      <c r="B23" s="16" t="s">
        <v>20</v>
      </c>
      <c r="C23" s="16">
        <v>2303</v>
      </c>
      <c r="D23" s="17">
        <v>23</v>
      </c>
      <c r="E23" s="18" t="s">
        <v>21</v>
      </c>
      <c r="F23" s="16">
        <v>2.88</v>
      </c>
      <c r="G23" s="19">
        <v>98.7</v>
      </c>
      <c r="H23" s="19">
        <v>19.31</v>
      </c>
      <c r="I23" s="19">
        <v>79.39</v>
      </c>
      <c r="J23" s="37">
        <v>7580</v>
      </c>
      <c r="K23" s="37">
        <f t="shared" si="2"/>
        <v>9423.68056430281</v>
      </c>
      <c r="L23" s="33">
        <f t="shared" si="1"/>
        <v>748146</v>
      </c>
      <c r="M23" s="19"/>
      <c r="N23" s="38" t="s">
        <v>22</v>
      </c>
      <c r="O23" s="35"/>
      <c r="P23" s="3"/>
      <c r="Q23" s="42"/>
      <c r="R23" s="43"/>
      <c r="S23" s="42"/>
      <c r="T23" s="43"/>
    </row>
    <row r="24" spans="1:20" s="2" customFormat="1" ht="21" customHeight="1">
      <c r="A24" s="12">
        <v>19</v>
      </c>
      <c r="B24" s="16" t="s">
        <v>20</v>
      </c>
      <c r="C24" s="16">
        <v>2304</v>
      </c>
      <c r="D24" s="17">
        <v>23</v>
      </c>
      <c r="E24" s="18" t="s">
        <v>21</v>
      </c>
      <c r="F24" s="16">
        <v>2.88</v>
      </c>
      <c r="G24" s="19">
        <v>105.4</v>
      </c>
      <c r="H24" s="19">
        <v>20.62</v>
      </c>
      <c r="I24" s="19">
        <v>84.78</v>
      </c>
      <c r="J24" s="37">
        <v>7450</v>
      </c>
      <c r="K24" s="37">
        <f t="shared" si="2"/>
        <v>9261.972163246048</v>
      </c>
      <c r="L24" s="33">
        <f t="shared" si="1"/>
        <v>785230</v>
      </c>
      <c r="M24" s="19"/>
      <c r="N24" s="38" t="s">
        <v>22</v>
      </c>
      <c r="O24" s="35"/>
      <c r="P24" s="3"/>
      <c r="Q24" s="42"/>
      <c r="R24" s="43"/>
      <c r="S24" s="42"/>
      <c r="T24" s="43"/>
    </row>
    <row r="25" spans="1:20" s="2" customFormat="1" ht="21" customHeight="1">
      <c r="A25" s="12">
        <v>20</v>
      </c>
      <c r="B25" s="16" t="s">
        <v>20</v>
      </c>
      <c r="C25" s="16">
        <v>2305</v>
      </c>
      <c r="D25" s="17">
        <v>23</v>
      </c>
      <c r="E25" s="18" t="s">
        <v>21</v>
      </c>
      <c r="F25" s="16">
        <v>2.88</v>
      </c>
      <c r="G25" s="19">
        <v>105.37</v>
      </c>
      <c r="H25" s="19">
        <v>20.61</v>
      </c>
      <c r="I25" s="19">
        <v>84.76</v>
      </c>
      <c r="J25" s="37">
        <v>7720</v>
      </c>
      <c r="K25" s="37">
        <f t="shared" si="2"/>
        <v>9597.173194903256</v>
      </c>
      <c r="L25" s="33">
        <f t="shared" si="1"/>
        <v>813456.4</v>
      </c>
      <c r="M25" s="19"/>
      <c r="N25" s="38" t="s">
        <v>22</v>
      </c>
      <c r="O25" s="39" t="s">
        <v>23</v>
      </c>
      <c r="P25" s="3"/>
      <c r="Q25" s="42"/>
      <c r="R25" s="43"/>
      <c r="S25" s="42"/>
      <c r="T25" s="43"/>
    </row>
    <row r="26" spans="1:20" s="2" customFormat="1" ht="21" customHeight="1">
      <c r="A26" s="20">
        <v>21</v>
      </c>
      <c r="B26" s="16" t="s">
        <v>20</v>
      </c>
      <c r="C26" s="17">
        <v>2403</v>
      </c>
      <c r="D26" s="17">
        <v>24</v>
      </c>
      <c r="E26" s="18" t="s">
        <v>21</v>
      </c>
      <c r="F26" s="16">
        <v>2.88</v>
      </c>
      <c r="G26" s="14">
        <v>98.7</v>
      </c>
      <c r="H26" s="14">
        <v>19.31</v>
      </c>
      <c r="I26" s="14">
        <v>79.39</v>
      </c>
      <c r="J26" s="37">
        <v>6350</v>
      </c>
      <c r="K26" s="37">
        <f t="shared" si="2"/>
        <v>7894.508124448923</v>
      </c>
      <c r="L26" s="33">
        <f t="shared" si="1"/>
        <v>626745</v>
      </c>
      <c r="M26" s="19"/>
      <c r="N26" s="38" t="s">
        <v>22</v>
      </c>
      <c r="O26" s="40"/>
      <c r="Q26" s="42"/>
      <c r="R26" s="43"/>
      <c r="S26" s="42"/>
      <c r="T26" s="43"/>
    </row>
    <row r="27" spans="1:20" s="2" customFormat="1" ht="21" customHeight="1">
      <c r="A27" s="21" t="s">
        <v>24</v>
      </c>
      <c r="B27" s="17"/>
      <c r="C27" s="17"/>
      <c r="D27" s="17"/>
      <c r="E27" s="17"/>
      <c r="F27" s="17"/>
      <c r="G27" s="19">
        <f>SUM(G6:G26)</f>
        <v>2102.7200000000003</v>
      </c>
      <c r="H27" s="19">
        <f>SUM(H6:H26)</f>
        <v>411.35</v>
      </c>
      <c r="I27" s="19">
        <f>SUM(I6:I26)</f>
        <v>1691.3700000000001</v>
      </c>
      <c r="J27" s="37">
        <f aca="true" t="shared" si="3" ref="J27:J41">L27/G27</f>
        <v>7291.6043981129205</v>
      </c>
      <c r="K27" s="37">
        <f t="shared" si="2"/>
        <v>9064.960594074626</v>
      </c>
      <c r="L27" s="37">
        <f>SUM(L6:L26)</f>
        <v>15332202.400000002</v>
      </c>
      <c r="M27" s="19"/>
      <c r="N27" s="41"/>
      <c r="O27" s="41"/>
      <c r="Q27" s="42"/>
      <c r="R27" s="42"/>
      <c r="S27" s="42"/>
      <c r="T27" s="42"/>
    </row>
    <row r="28" spans="1:20" s="2" customFormat="1" ht="40.5" customHeight="1">
      <c r="A28" s="22" t="s">
        <v>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Q28" s="42"/>
      <c r="R28" s="42"/>
      <c r="S28" s="42"/>
      <c r="T28" s="42"/>
    </row>
    <row r="29" spans="1:20" s="2" customFormat="1" ht="69.75" customHeight="1">
      <c r="A29" s="24" t="s">
        <v>26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Q29" s="42"/>
      <c r="R29" s="42"/>
      <c r="S29" s="42"/>
      <c r="T29" s="42"/>
    </row>
    <row r="30" spans="1:20" s="2" customFormat="1" ht="21" customHeight="1">
      <c r="A30" s="26" t="s">
        <v>27</v>
      </c>
      <c r="B30" s="27"/>
      <c r="C30" s="27"/>
      <c r="D30" s="27"/>
      <c r="E30" s="27"/>
      <c r="F30" s="27"/>
      <c r="G30" s="27"/>
      <c r="H30" s="27"/>
      <c r="I30" s="27"/>
      <c r="J30" s="27"/>
      <c r="K30" s="26" t="s">
        <v>28</v>
      </c>
      <c r="L30" s="27"/>
      <c r="M30" s="27"/>
      <c r="N30" s="28"/>
      <c r="O30" s="28"/>
      <c r="Q30" s="42"/>
      <c r="R30" s="42"/>
      <c r="S30" s="42"/>
      <c r="T30" s="42"/>
    </row>
    <row r="31" spans="1:20" s="2" customFormat="1" ht="21" customHeight="1">
      <c r="A31" s="26" t="s">
        <v>29</v>
      </c>
      <c r="B31" s="27"/>
      <c r="C31" s="27"/>
      <c r="D31" s="27"/>
      <c r="E31" s="27"/>
      <c r="F31" s="28"/>
      <c r="G31" s="28"/>
      <c r="H31" s="28"/>
      <c r="I31" s="28"/>
      <c r="J31" s="28"/>
      <c r="K31" s="26" t="s">
        <v>30</v>
      </c>
      <c r="L31" s="27"/>
      <c r="M31" s="27"/>
      <c r="N31" s="28"/>
      <c r="O31" s="28"/>
      <c r="Q31" s="42"/>
      <c r="R31" s="42"/>
      <c r="S31" s="42"/>
      <c r="T31" s="42"/>
    </row>
    <row r="32" spans="1:20" s="2" customFormat="1" ht="21" customHeight="1">
      <c r="A32" s="26" t="s">
        <v>31</v>
      </c>
      <c r="B32" s="27"/>
      <c r="C32" s="27"/>
      <c r="D32" s="27"/>
      <c r="E32" s="27"/>
      <c r="F32" s="29"/>
      <c r="G32" s="29"/>
      <c r="H32" s="29"/>
      <c r="I32" s="29"/>
      <c r="J32" s="29"/>
      <c r="K32" s="29"/>
      <c r="L32" s="29"/>
      <c r="M32" s="29"/>
      <c r="N32" s="29"/>
      <c r="O32" s="29"/>
      <c r="Q32" s="42"/>
      <c r="R32" s="42"/>
      <c r="S32" s="42"/>
      <c r="T32" s="42"/>
    </row>
    <row r="33" spans="1:20" s="2" customFormat="1" ht="24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Q33" s="42"/>
      <c r="R33" s="42"/>
      <c r="S33" s="42"/>
      <c r="T33" s="42"/>
    </row>
    <row r="34" spans="1:20" s="2" customFormat="1" ht="24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Q34" s="42"/>
      <c r="R34" s="42"/>
      <c r="S34" s="42"/>
      <c r="T34" s="42"/>
    </row>
    <row r="35" spans="9:20" s="2" customFormat="1" ht="24.75" customHeight="1">
      <c r="I35" s="42"/>
      <c r="Q35" s="42"/>
      <c r="R35" s="42"/>
      <c r="S35" s="42"/>
      <c r="T35" s="42"/>
    </row>
    <row r="36" spans="17:20" s="2" customFormat="1" ht="24.75" customHeight="1">
      <c r="Q36" s="42"/>
      <c r="R36" s="42"/>
      <c r="S36" s="42"/>
      <c r="T36" s="42"/>
    </row>
    <row r="37" spans="17:20" s="2" customFormat="1" ht="24.75" customHeight="1">
      <c r="Q37" s="42"/>
      <c r="R37" s="42"/>
      <c r="S37" s="42"/>
      <c r="T37" s="42"/>
    </row>
    <row r="38" spans="17:20" s="2" customFormat="1" ht="24.75" customHeight="1">
      <c r="Q38" s="42"/>
      <c r="R38" s="42"/>
      <c r="S38" s="42"/>
      <c r="T38" s="42"/>
    </row>
    <row r="39" spans="17:20" s="2" customFormat="1" ht="24.75" customHeight="1">
      <c r="Q39" s="42"/>
      <c r="R39" s="42"/>
      <c r="S39" s="42"/>
      <c r="T39" s="42"/>
    </row>
    <row r="40" spans="17:20" s="2" customFormat="1" ht="24.75" customHeight="1">
      <c r="Q40" s="42"/>
      <c r="R40" s="42"/>
      <c r="S40" s="42"/>
      <c r="T40" s="42"/>
    </row>
    <row r="41" spans="17:20" s="2" customFormat="1" ht="30.75" customHeight="1">
      <c r="Q41" s="42"/>
      <c r="R41" s="42"/>
      <c r="S41" s="42"/>
      <c r="T41" s="42"/>
    </row>
    <row r="42" ht="42" customHeight="1"/>
    <row r="43" ht="51.75" customHeight="1"/>
    <row r="44" ht="27" customHeight="1"/>
    <row r="45" ht="25.5" customHeight="1"/>
  </sheetData>
  <sheetProtection/>
  <mergeCells count="14">
    <mergeCell ref="A1:B1"/>
    <mergeCell ref="A2:O2"/>
    <mergeCell ref="I3:O3"/>
    <mergeCell ref="A4:H4"/>
    <mergeCell ref="A27:F27"/>
    <mergeCell ref="A28:O28"/>
    <mergeCell ref="A29:O29"/>
    <mergeCell ref="A30:E30"/>
    <mergeCell ref="K30:L30"/>
    <mergeCell ref="A31:E31"/>
    <mergeCell ref="K31:M31"/>
    <mergeCell ref="A32:E32"/>
    <mergeCell ref="O6:O24"/>
    <mergeCell ref="O25:O26"/>
  </mergeCells>
  <printOptions horizontalCentered="1"/>
  <pageMargins left="0.15694444444444444" right="0.15694444444444444" top="0.11805555555555555" bottom="0.11805555555555555" header="0.19652777777777777" footer="0.07847222222222222"/>
  <pageSetup horizontalDpi="600" verticalDpi="600" orientation="landscape" paperSize="9"/>
  <headerFooter scaleWithDoc="0" alignWithMargins="0">
    <oddFooter>&amp;C第 &amp;P 页</oddFooter>
  </headerFooter>
  <rowBreaks count="1" manualBreakCount="1">
    <brk id="2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廖瑶瑶</cp:lastModifiedBy>
  <cp:lastPrinted>2016-10-10T07:02:16Z</cp:lastPrinted>
  <dcterms:created xsi:type="dcterms:W3CDTF">2011-04-26T02:07:47Z</dcterms:created>
  <dcterms:modified xsi:type="dcterms:W3CDTF">2023-12-19T03:13:41Z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5787FD8D0C5041A7A4C38C7B7CA41AA0_13</vt:lpwstr>
  </property>
</Properties>
</file>