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72" windowHeight="985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<sst xmlns="http://schemas.openxmlformats.org/spreadsheetml/2006/main" count="75" uniqueCount="36">
  <si>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附件2</t>
  </si>
  <si>
    <t>清远市新建商品住房销售价格备案表</t>
  </si>
  <si>
    <t>房地产开发企业名称或中介服务机构名称：清远市恒远兆业房地产开发有限公司</t>
  </si>
  <si>
    <t>项目(楼盘)名称：凤城郦都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</si>
  <si>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</si>
  <si>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</si>
  <si>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</si>
  <si>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</si>
  <si>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</si>
  <si>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</si>
  <si>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</si>
  <si>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</si>
  <si>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</si>
  <si>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</si>
  <si>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</si>
  <si>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</si>
  <si>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</si>
  <si>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</si>
  <si>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</si>
  <si>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中区7幢</t>
  </si>
  <si>
    <r>
      <t xml:space="preserve">101
</t>
    </r>
    <r>
      <rPr>
        <sz val="11"/>
        <rFont val="宋体"/>
        <family val="0"/>
      </rPr>
      <t>（复式）</t>
    </r>
  </si>
  <si>
    <t>1~2</t>
  </si>
  <si>
    <t>01</t>
  </si>
  <si>
    <r>
      <t>一层</t>
    </r>
    <r>
      <rPr>
        <sz val="11"/>
        <rFont val="Times New Roman"/>
        <family val="1"/>
      </rPr>
      <t>3.2</t>
    </r>
    <r>
      <rPr>
        <sz val="11"/>
        <rFont val="宋体"/>
        <family val="0"/>
      </rPr>
      <t xml:space="preserve">
二层</t>
    </r>
    <r>
      <rPr>
        <sz val="11"/>
        <rFont val="Times New Roman"/>
        <family val="1"/>
      </rPr>
      <t>3.1</t>
    </r>
  </si>
  <si>
    <t>待售</t>
  </si>
  <si>
    <r>
      <t xml:space="preserve">102
</t>
    </r>
    <r>
      <rPr>
        <sz val="11"/>
        <rFont val="宋体"/>
        <family val="0"/>
      </rPr>
      <t>（复式）</t>
    </r>
  </si>
  <si>
    <t>02</t>
  </si>
  <si>
    <r>
      <t>一层</t>
    </r>
    <r>
      <rPr>
        <sz val="11"/>
        <rFont val="Times New Roman"/>
        <family val="1"/>
      </rPr>
      <t xml:space="preserve">3.2
</t>
    </r>
    <r>
      <rPr>
        <sz val="11"/>
        <rFont val="宋体"/>
        <family val="0"/>
      </rPr>
      <t>二层</t>
    </r>
    <r>
      <rPr>
        <sz val="11"/>
        <rFont val="Times New Roman"/>
        <family val="1"/>
      </rPr>
      <t>3.1</t>
    </r>
  </si>
  <si>
    <t>本楼栋总面积/均价</t>
  </si>
  <si>
    <t xml:space="preserve">   本栋销售住宅共14套，销售住宅总建筑面积：3001.46㎡，套内面积：2497.86㎡，分摊面积：503.6㎡，销售均价：10330.56元/㎡（建筑面积）、12413.33元/㎡（套内建筑面积）。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</si>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</sst>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90" zoomScaleNormal="90" workbookViewId="0" topLeftCell="A1">
      <pane ySplit="5" topLeftCell="A6" activePane="bottomLeft" state="frozen"/>
      <selection pane="bottomLeft" activeCell="O25" sqref="O25"/>
    </sheetView>
  </sheetViews>
  <sheetFormatPr defaultColWidth="9.00390625" defaultRowHeight="14.25"/>
  <cols>
    <col min="1" max="1" width="3.875" style="0" customWidth="1"/>
    <col min="2" max="2" width="8.375" style="0" customWidth="1"/>
    <col min="3" max="3" width="9.375" style="0" customWidth="1"/>
    <col min="4" max="4" width="6.375" style="0" customWidth="1"/>
    <col min="5" max="5" width="9.125" style="0" customWidth="1"/>
    <col min="6" max="6" width="12.1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2.875" style="0" customWidth="1"/>
    <col min="13" max="13" width="11.125" style="0" customWidth="1"/>
    <col min="14" max="14" width="8.75390625" style="0" customWidth="1"/>
    <col min="15" max="15" width="7.625" style="0" customWidth="1"/>
    <col min="16" max="16" width="20.625" style="0" customWidth="1"/>
    <col min="17" max="17" width="10.50390625" style="0" bestFit="1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5"/>
      <c r="H3" s="5"/>
      <c r="J3" s="23" t="s">
        <v>3</v>
      </c>
      <c r="M3" s="5"/>
      <c r="N3" s="24"/>
      <c r="O3" s="24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5" t="s">
        <v>12</v>
      </c>
      <c r="J4" s="7" t="s">
        <v>13</v>
      </c>
      <c r="K4" s="7" t="s">
        <v>14</v>
      </c>
      <c r="L4" s="25" t="s">
        <v>15</v>
      </c>
      <c r="M4" s="25" t="s">
        <v>16</v>
      </c>
      <c r="N4" s="7" t="s">
        <v>17</v>
      </c>
      <c r="O4" s="6" t="s">
        <v>18</v>
      </c>
    </row>
    <row r="5" spans="1:15" ht="15.75">
      <c r="A5" s="6"/>
      <c r="B5" s="7"/>
      <c r="C5" s="7"/>
      <c r="D5" s="7"/>
      <c r="E5" s="7"/>
      <c r="F5" s="7"/>
      <c r="G5" s="7"/>
      <c r="H5" s="7"/>
      <c r="I5" s="26"/>
      <c r="J5" s="7"/>
      <c r="K5" s="7"/>
      <c r="L5" s="26"/>
      <c r="M5" s="26"/>
      <c r="N5" s="7"/>
      <c r="O5" s="6"/>
    </row>
    <row r="6" spans="1:15" s="1" customFormat="1" ht="28.5" customHeight="1">
      <c r="A6" s="8">
        <v>1</v>
      </c>
      <c r="B6" s="9" t="s">
        <v>19</v>
      </c>
      <c r="C6" s="8" t="s">
        <v>20</v>
      </c>
      <c r="D6" s="8" t="s">
        <v>21</v>
      </c>
      <c r="E6" s="10" t="s">
        <v>22</v>
      </c>
      <c r="F6" s="11" t="s">
        <v>23</v>
      </c>
      <c r="G6" s="12">
        <v>293.76</v>
      </c>
      <c r="H6" s="13">
        <f>G6-I6</f>
        <v>40.53</v>
      </c>
      <c r="I6" s="27">
        <v>253.23</v>
      </c>
      <c r="J6" s="28">
        <f>L6/G6</f>
        <v>10107.778458605664</v>
      </c>
      <c r="K6" s="28">
        <f>L6/I6</f>
        <v>11725.549895352053</v>
      </c>
      <c r="L6" s="12">
        <v>2969261</v>
      </c>
      <c r="M6" s="12"/>
      <c r="N6" s="29" t="s">
        <v>24</v>
      </c>
      <c r="O6" s="30"/>
    </row>
    <row r="7" spans="1:15" s="1" customFormat="1" ht="28.5" customHeight="1">
      <c r="A7" s="8">
        <v>2</v>
      </c>
      <c r="B7" s="9" t="s">
        <v>19</v>
      </c>
      <c r="C7" s="8" t="s">
        <v>25</v>
      </c>
      <c r="D7" s="8" t="s">
        <v>21</v>
      </c>
      <c r="E7" s="10" t="s">
        <v>26</v>
      </c>
      <c r="F7" s="11" t="s">
        <v>27</v>
      </c>
      <c r="G7" s="12">
        <v>293.76</v>
      </c>
      <c r="H7" s="13">
        <f>G7-I7</f>
        <v>40.53</v>
      </c>
      <c r="I7" s="27">
        <v>253.23</v>
      </c>
      <c r="J7" s="28">
        <f>L7/G7</f>
        <v>10331.110430283225</v>
      </c>
      <c r="K7" s="28">
        <f>L7/I7</f>
        <v>11984.626624017692</v>
      </c>
      <c r="L7" s="12">
        <v>3034867</v>
      </c>
      <c r="M7" s="12"/>
      <c r="N7" s="29" t="s">
        <v>24</v>
      </c>
      <c r="O7" s="30"/>
    </row>
    <row r="8" spans="1:15" s="1" customFormat="1" ht="24.75" customHeight="1">
      <c r="A8" s="8">
        <v>3</v>
      </c>
      <c r="B8" s="9" t="s">
        <v>19</v>
      </c>
      <c r="C8" s="8">
        <v>301</v>
      </c>
      <c r="D8" s="8">
        <v>3</v>
      </c>
      <c r="E8" s="10" t="s">
        <v>22</v>
      </c>
      <c r="F8" s="8">
        <v>3.1</v>
      </c>
      <c r="G8" s="12">
        <v>197.6</v>
      </c>
      <c r="H8" s="13">
        <f>G8-I8</f>
        <v>31.650000000000006</v>
      </c>
      <c r="I8" s="27">
        <v>165.95</v>
      </c>
      <c r="J8" s="28">
        <f>L8/G8</f>
        <v>10052.221659919029</v>
      </c>
      <c r="K8" s="28">
        <f>L8/I8</f>
        <v>11969.382344079542</v>
      </c>
      <c r="L8" s="12">
        <v>1986319</v>
      </c>
      <c r="M8" s="12"/>
      <c r="N8" s="29" t="s">
        <v>24</v>
      </c>
      <c r="O8" s="30"/>
    </row>
    <row r="9" spans="1:15" s="1" customFormat="1" ht="24.75" customHeight="1">
      <c r="A9" s="8">
        <v>4</v>
      </c>
      <c r="B9" s="9" t="s">
        <v>19</v>
      </c>
      <c r="C9" s="8">
        <v>302</v>
      </c>
      <c r="D9" s="8">
        <v>3</v>
      </c>
      <c r="E9" s="10" t="s">
        <v>26</v>
      </c>
      <c r="F9" s="8">
        <v>3.1</v>
      </c>
      <c r="G9" s="12">
        <v>197.6</v>
      </c>
      <c r="H9" s="13">
        <f>G9-I9</f>
        <v>31.650000000000006</v>
      </c>
      <c r="I9" s="27">
        <v>165.95</v>
      </c>
      <c r="J9" s="28">
        <f>L9/G9</f>
        <v>10275.556680161944</v>
      </c>
      <c r="K9" s="28">
        <f>L9/I9</f>
        <v>12235.31184091594</v>
      </c>
      <c r="L9" s="12">
        <v>2030450</v>
      </c>
      <c r="M9" s="12"/>
      <c r="N9" s="29" t="s">
        <v>24</v>
      </c>
      <c r="O9" s="30"/>
    </row>
    <row r="10" spans="1:15" s="1" customFormat="1" ht="24.75" customHeight="1">
      <c r="A10" s="8">
        <v>5</v>
      </c>
      <c r="B10" s="9" t="s">
        <v>19</v>
      </c>
      <c r="C10" s="8">
        <v>401</v>
      </c>
      <c r="D10" s="8">
        <v>4</v>
      </c>
      <c r="E10" s="10" t="s">
        <v>22</v>
      </c>
      <c r="F10" s="8">
        <v>3.1</v>
      </c>
      <c r="G10" s="12">
        <v>197.6</v>
      </c>
      <c r="H10" s="13">
        <f>G10-I10</f>
        <v>31.650000000000006</v>
      </c>
      <c r="I10" s="27">
        <v>165.95</v>
      </c>
      <c r="J10" s="28">
        <f>L10/G10</f>
        <v>9830</v>
      </c>
      <c r="K10" s="28">
        <f>L10/I10</f>
        <v>11704.778547755348</v>
      </c>
      <c r="L10" s="12">
        <v>1942408</v>
      </c>
      <c r="M10" s="12"/>
      <c r="N10" s="29" t="s">
        <v>24</v>
      </c>
      <c r="O10" s="30"/>
    </row>
    <row r="11" spans="1:15" s="1" customFormat="1" ht="24.75" customHeight="1">
      <c r="A11" s="8">
        <v>6</v>
      </c>
      <c r="B11" s="9" t="s">
        <v>19</v>
      </c>
      <c r="C11" s="8">
        <v>402</v>
      </c>
      <c r="D11" s="8">
        <v>4</v>
      </c>
      <c r="E11" s="10" t="s">
        <v>26</v>
      </c>
      <c r="F11" s="8">
        <v>3.1</v>
      </c>
      <c r="G11" s="12">
        <v>197.6</v>
      </c>
      <c r="H11" s="13">
        <f>G11-I11</f>
        <v>31.650000000000006</v>
      </c>
      <c r="I11" s="27">
        <v>165.95</v>
      </c>
      <c r="J11" s="28">
        <f>L11/G11</f>
        <v>10053.335020242916</v>
      </c>
      <c r="K11" s="28">
        <f>L11/I11</f>
        <v>11970.708044591745</v>
      </c>
      <c r="L11" s="12">
        <v>1986539</v>
      </c>
      <c r="M11" s="12"/>
      <c r="N11" s="29" t="s">
        <v>24</v>
      </c>
      <c r="O11" s="30"/>
    </row>
    <row r="12" spans="1:15" s="1" customFormat="1" ht="24.75" customHeight="1">
      <c r="A12" s="8">
        <v>7</v>
      </c>
      <c r="B12" s="9" t="s">
        <v>19</v>
      </c>
      <c r="C12" s="8">
        <v>501</v>
      </c>
      <c r="D12" s="8">
        <v>5</v>
      </c>
      <c r="E12" s="10" t="s">
        <v>22</v>
      </c>
      <c r="F12" s="8">
        <v>3.1</v>
      </c>
      <c r="G12" s="12">
        <v>197.6</v>
      </c>
      <c r="H12" s="13">
        <f>G12-I12</f>
        <v>31.650000000000006</v>
      </c>
      <c r="I12" s="27">
        <v>165.95</v>
      </c>
      <c r="J12" s="28">
        <f>L12/G12</f>
        <v>10163.335020242916</v>
      </c>
      <c r="K12" s="28">
        <f>L12/I12</f>
        <v>12101.68725519735</v>
      </c>
      <c r="L12" s="12">
        <v>2008275</v>
      </c>
      <c r="M12" s="12"/>
      <c r="N12" s="29" t="s">
        <v>24</v>
      </c>
      <c r="O12" s="30"/>
    </row>
    <row r="13" spans="1:15" s="1" customFormat="1" ht="24.75" customHeight="1">
      <c r="A13" s="8">
        <v>8</v>
      </c>
      <c r="B13" s="9" t="s">
        <v>19</v>
      </c>
      <c r="C13" s="8">
        <v>502</v>
      </c>
      <c r="D13" s="8">
        <v>5</v>
      </c>
      <c r="E13" s="10" t="s">
        <v>26</v>
      </c>
      <c r="F13" s="8">
        <v>3.1</v>
      </c>
      <c r="G13" s="12">
        <v>197.6</v>
      </c>
      <c r="H13" s="13">
        <f>G13-I13</f>
        <v>31.650000000000006</v>
      </c>
      <c r="I13" s="27">
        <v>165.95</v>
      </c>
      <c r="J13" s="28">
        <f>L13/G13</f>
        <v>10386.664979757084</v>
      </c>
      <c r="K13" s="28">
        <f>L13/I13</f>
        <v>12367.610726122326</v>
      </c>
      <c r="L13" s="12">
        <v>2052405</v>
      </c>
      <c r="M13" s="12"/>
      <c r="N13" s="29" t="s">
        <v>24</v>
      </c>
      <c r="O13" s="30"/>
    </row>
    <row r="14" spans="1:15" s="1" customFormat="1" ht="24.75" customHeight="1">
      <c r="A14" s="8">
        <v>9</v>
      </c>
      <c r="B14" s="9" t="s">
        <v>19</v>
      </c>
      <c r="C14" s="8">
        <v>601</v>
      </c>
      <c r="D14" s="8">
        <v>6</v>
      </c>
      <c r="E14" s="10" t="s">
        <v>22</v>
      </c>
      <c r="F14" s="8">
        <v>3.1</v>
      </c>
      <c r="G14" s="12">
        <v>197.6</v>
      </c>
      <c r="H14" s="13">
        <f>G14-I14</f>
        <v>31.650000000000006</v>
      </c>
      <c r="I14" s="27">
        <v>165.95</v>
      </c>
      <c r="J14" s="28">
        <f>L14/G14</f>
        <v>10274.443319838058</v>
      </c>
      <c r="K14" s="28">
        <f>L14/I14</f>
        <v>12233.986140403736</v>
      </c>
      <c r="L14" s="12">
        <v>2030230</v>
      </c>
      <c r="M14" s="12"/>
      <c r="N14" s="29" t="s">
        <v>24</v>
      </c>
      <c r="O14" s="30"/>
    </row>
    <row r="15" spans="1:15" s="1" customFormat="1" ht="24.75" customHeight="1">
      <c r="A15" s="8">
        <v>10</v>
      </c>
      <c r="B15" s="9" t="s">
        <v>19</v>
      </c>
      <c r="C15" s="8">
        <v>602</v>
      </c>
      <c r="D15" s="8">
        <v>6</v>
      </c>
      <c r="E15" s="10" t="s">
        <v>26</v>
      </c>
      <c r="F15" s="8">
        <v>3.1</v>
      </c>
      <c r="G15" s="12">
        <v>197.6</v>
      </c>
      <c r="H15" s="13">
        <f>G15-I15</f>
        <v>31.650000000000006</v>
      </c>
      <c r="I15" s="27">
        <v>165.95</v>
      </c>
      <c r="J15" s="28">
        <f>L15/G15</f>
        <v>10497.778340080971</v>
      </c>
      <c r="K15" s="28">
        <f>L15/I15</f>
        <v>12499.915637240134</v>
      </c>
      <c r="L15" s="12">
        <v>2074361</v>
      </c>
      <c r="M15" s="12"/>
      <c r="N15" s="29" t="s">
        <v>24</v>
      </c>
      <c r="O15" s="30"/>
    </row>
    <row r="16" spans="1:15" s="1" customFormat="1" ht="24.75" customHeight="1">
      <c r="A16" s="8">
        <v>11</v>
      </c>
      <c r="B16" s="9" t="s">
        <v>19</v>
      </c>
      <c r="C16" s="8">
        <v>701</v>
      </c>
      <c r="D16" s="8">
        <v>7</v>
      </c>
      <c r="E16" s="10" t="s">
        <v>22</v>
      </c>
      <c r="F16" s="8">
        <v>3.1</v>
      </c>
      <c r="G16" s="12">
        <v>197.6</v>
      </c>
      <c r="H16" s="13">
        <f>G16-I16</f>
        <v>31.650000000000006</v>
      </c>
      <c r="I16" s="27">
        <v>165.95</v>
      </c>
      <c r="J16" s="28">
        <f>L16/G16</f>
        <v>10385.556680161944</v>
      </c>
      <c r="K16" s="28">
        <f>L16/I16</f>
        <v>12366.291051521543</v>
      </c>
      <c r="L16" s="12">
        <v>2052186</v>
      </c>
      <c r="M16" s="12"/>
      <c r="N16" s="29" t="s">
        <v>24</v>
      </c>
      <c r="O16" s="30"/>
    </row>
    <row r="17" spans="1:15" s="1" customFormat="1" ht="24.75" customHeight="1">
      <c r="A17" s="8">
        <v>12</v>
      </c>
      <c r="B17" s="9" t="s">
        <v>19</v>
      </c>
      <c r="C17" s="8">
        <v>702</v>
      </c>
      <c r="D17" s="8">
        <v>7</v>
      </c>
      <c r="E17" s="10" t="s">
        <v>26</v>
      </c>
      <c r="F17" s="8">
        <v>3.1</v>
      </c>
      <c r="G17" s="12">
        <v>197.6</v>
      </c>
      <c r="H17" s="13">
        <f>G17-I17</f>
        <v>31.650000000000006</v>
      </c>
      <c r="I17" s="27">
        <v>165.95</v>
      </c>
      <c r="J17" s="28">
        <f>L17/G17</f>
        <v>10608.886639676113</v>
      </c>
      <c r="K17" s="28">
        <f>L17/I17</f>
        <v>12632.21452244652</v>
      </c>
      <c r="L17" s="12">
        <v>2096316</v>
      </c>
      <c r="M17" s="12"/>
      <c r="N17" s="29" t="s">
        <v>24</v>
      </c>
      <c r="O17" s="30"/>
    </row>
    <row r="18" spans="1:15" s="1" customFormat="1" ht="24.75" customHeight="1">
      <c r="A18" s="8">
        <v>13</v>
      </c>
      <c r="B18" s="9" t="s">
        <v>19</v>
      </c>
      <c r="C18" s="8">
        <v>801</v>
      </c>
      <c r="D18" s="8">
        <v>8</v>
      </c>
      <c r="E18" s="10" t="s">
        <v>22</v>
      </c>
      <c r="F18" s="8">
        <v>3.1</v>
      </c>
      <c r="G18" s="12">
        <v>218.97</v>
      </c>
      <c r="H18" s="13">
        <f>G18-I18</f>
        <v>53.02000000000001</v>
      </c>
      <c r="I18" s="27">
        <v>165.95</v>
      </c>
      <c r="J18" s="28">
        <f>L18/G18</f>
        <v>10718.888432205325</v>
      </c>
      <c r="K18" s="28">
        <f>L18/I18</f>
        <v>14143.50708044592</v>
      </c>
      <c r="L18" s="12">
        <v>2347115</v>
      </c>
      <c r="M18" s="12"/>
      <c r="N18" s="29" t="s">
        <v>24</v>
      </c>
      <c r="O18" s="30"/>
    </row>
    <row r="19" spans="1:15" s="1" customFormat="1" ht="24.75" customHeight="1">
      <c r="A19" s="8">
        <v>14</v>
      </c>
      <c r="B19" s="9" t="s">
        <v>19</v>
      </c>
      <c r="C19" s="8">
        <v>802</v>
      </c>
      <c r="D19" s="8">
        <v>8</v>
      </c>
      <c r="E19" s="10" t="s">
        <v>26</v>
      </c>
      <c r="F19" s="8">
        <v>3.1</v>
      </c>
      <c r="G19" s="12">
        <v>218.97</v>
      </c>
      <c r="H19" s="13">
        <f>G19-I19</f>
        <v>53.02000000000001</v>
      </c>
      <c r="I19" s="27">
        <v>165.95</v>
      </c>
      <c r="J19" s="28">
        <f>L19/G19</f>
        <v>10942.220395487966</v>
      </c>
      <c r="K19" s="28">
        <f>L19/I19</f>
        <v>14438.19222657427</v>
      </c>
      <c r="L19" s="12">
        <v>2396018</v>
      </c>
      <c r="M19" s="12"/>
      <c r="N19" s="29" t="s">
        <v>24</v>
      </c>
      <c r="O19" s="30"/>
    </row>
    <row r="20" spans="1:15" s="1" customFormat="1" ht="24.75" customHeight="1">
      <c r="A20" s="14" t="s">
        <v>28</v>
      </c>
      <c r="B20" s="14"/>
      <c r="C20" s="14"/>
      <c r="D20" s="14"/>
      <c r="E20" s="14"/>
      <c r="F20" s="15"/>
      <c r="G20" s="16">
        <f>SUM(G6:G19)</f>
        <v>3001.459999999999</v>
      </c>
      <c r="H20" s="16">
        <f>SUM(H6:H19)</f>
        <v>503.5999999999999</v>
      </c>
      <c r="I20" s="16">
        <f>SUM(I6:I19)</f>
        <v>2497.8599999999997</v>
      </c>
      <c r="J20" s="31">
        <f>L20/G20</f>
        <v>10330.555796179196</v>
      </c>
      <c r="K20" s="28">
        <f>L20/I20</f>
        <v>12413.3258068907</v>
      </c>
      <c r="L20" s="32">
        <f>SUM(L6:L19)</f>
        <v>31006750</v>
      </c>
      <c r="M20" s="32"/>
      <c r="N20" s="33"/>
      <c r="O20" s="33"/>
    </row>
    <row r="21" spans="1:15" s="1" customFormat="1" ht="31.5" customHeight="1">
      <c r="A21" s="17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4"/>
    </row>
    <row r="22" spans="1:15" s="1" customFormat="1" ht="67.5" customHeight="1">
      <c r="A22" s="19" t="s">
        <v>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" customFormat="1" ht="24.75" customHeight="1">
      <c r="A23" s="21" t="s">
        <v>31</v>
      </c>
      <c r="B23" s="21"/>
      <c r="C23" s="21"/>
      <c r="D23" s="21"/>
      <c r="E23" s="21"/>
      <c r="F23" s="21"/>
      <c r="G23" s="21"/>
      <c r="H23" s="21"/>
      <c r="I23" s="21"/>
      <c r="J23" s="21"/>
      <c r="K23" s="21" t="s">
        <v>32</v>
      </c>
      <c r="L23" s="21"/>
      <c r="M23" s="21"/>
      <c r="N23" s="22"/>
      <c r="O23" s="22"/>
    </row>
    <row r="24" spans="1:15" s="1" customFormat="1" ht="24.75" customHeight="1">
      <c r="A24" s="21" t="s">
        <v>33</v>
      </c>
      <c r="B24" s="21"/>
      <c r="C24" s="21"/>
      <c r="D24" s="21"/>
      <c r="E24" s="21"/>
      <c r="F24" s="22"/>
      <c r="G24" s="22"/>
      <c r="H24" s="22"/>
      <c r="I24" s="22"/>
      <c r="J24" s="22"/>
      <c r="K24" s="21" t="s">
        <v>34</v>
      </c>
      <c r="L24" s="21"/>
      <c r="M24" s="21"/>
      <c r="N24" s="22"/>
      <c r="O24" s="22"/>
    </row>
    <row r="25" spans="1:5" s="1" customFormat="1" ht="24.75" customHeight="1">
      <c r="A25" s="21" t="s">
        <v>35</v>
      </c>
      <c r="B25" s="21"/>
      <c r="C25" s="21"/>
      <c r="D25" s="21"/>
      <c r="E25" s="21"/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30.75" customHeight="1"/>
    <row r="35" ht="42" customHeight="1"/>
    <row r="36" ht="51.75" customHeight="1"/>
    <row r="37" ht="27" customHeight="1"/>
    <row r="38" ht="25.5" customHeight="1"/>
  </sheetData>
  <sheetProtection/>
  <mergeCells count="25">
    <mergeCell ref="A1:B1"/>
    <mergeCell ref="A2:O2"/>
    <mergeCell ref="A20:F20"/>
    <mergeCell ref="A21:O21"/>
    <mergeCell ref="A22:O22"/>
    <mergeCell ref="A23:E23"/>
    <mergeCell ref="K23:L23"/>
    <mergeCell ref="A24:E24"/>
    <mergeCell ref="K24:L24"/>
    <mergeCell ref="A25:E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mosquito</cp:lastModifiedBy>
  <cp:lastPrinted>2016-10-10T07:02:16Z</cp:lastPrinted>
  <dcterms:created xsi:type="dcterms:W3CDTF">2011-04-26T02:07:47Z</dcterms:created>
  <dcterms:modified xsi:type="dcterms:W3CDTF">2023-12-14T08:59:18Z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CB184B9E885A40D38CF0D62E379C381E_13</vt:lpwstr>
  </property>
</Properties>
</file>