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B96栋待售" sheetId="1" r:id="rId1"/>
  </sheets>
  <calcPr calcId="144525"/>
</workbook>
</file>

<file path=xl/sharedStrings.xml><?xml version="1.0" encoding="utf-8"?>
<sst xmlns="http://schemas.openxmlformats.org/spreadsheetml/2006/main" count="34" uniqueCount="31">
  <si>
    <t>附件2</t>
  </si>
  <si>
    <t>清远市新建商品住房销售价格备案表</t>
  </si>
  <si>
    <t>房地产开发企业名称：清远市宏美投资有限公司</t>
  </si>
  <si>
    <t>项目(楼盘)名称：清远万科城悦屿街6幢（B96栋）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</si>
  <si>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</si>
  <si>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</si>
  <si>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</si>
  <si>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</si>
  <si>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</si>
  <si>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</si>
  <si>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</si>
  <si>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套内建筑面积（㎡）</t>
  </si>
  <si>
    <t>分摊的共有建筑面积（㎡）</t>
  </si>
  <si>
    <t>建筑面积单价（元/㎡）</t>
  </si>
  <si>
    <t>套内建筑面积单价（元/㎡）</t>
  </si>
  <si>
    <t>总售价(元)</t>
  </si>
  <si>
    <t>优惠折扣及其条件</t>
  </si>
  <si>
    <t>销售
状态</t>
  </si>
  <si>
    <t>备注</t>
  </si>
  <si>
    <t>悦屿街6幢（B96栋）</t>
  </si>
  <si>
    <t>3房2厅</t>
  </si>
  <si>
    <t>待售</t>
  </si>
  <si>
    <t>此总价为含装修价格，其中装修价格约为1200元/㎡</t>
  </si>
  <si>
    <t>本楼栋总面积/均价</t>
  </si>
  <si>
    <r>
      <rPr>
        <sz val="16"/>
        <rFont val="等线"/>
        <charset val="134"/>
        <scheme val="minor"/>
      </rPr>
      <t xml:space="preserve">   </t>
    </r>
    <r>
      <rPr>
        <sz val="16"/>
        <color theme="1"/>
        <rFont val="等线"/>
        <charset val="134"/>
        <scheme val="minor"/>
      </rPr>
      <t>本栋待售住宅共2套，销售住宅总建筑面积：</t>
    </r>
    <r>
      <rPr>
        <sz val="16"/>
        <rFont val="等线"/>
        <charset val="134"/>
        <scheme val="minor"/>
      </rPr>
      <t>182.95</t>
    </r>
    <r>
      <rPr>
        <sz val="16"/>
        <color theme="1"/>
        <rFont val="等线"/>
        <charset val="134"/>
        <scheme val="minor"/>
      </rPr>
      <t>㎡，套内面积：</t>
    </r>
    <r>
      <rPr>
        <sz val="16"/>
        <rFont val="等线"/>
        <charset val="134"/>
        <scheme val="minor"/>
      </rPr>
      <t>148.60</t>
    </r>
    <r>
      <rPr>
        <sz val="16"/>
        <color theme="1"/>
        <rFont val="等线"/>
        <charset val="134"/>
        <scheme val="minor"/>
      </rPr>
      <t>㎡，分摊面积：</t>
    </r>
    <r>
      <rPr>
        <sz val="16"/>
        <rFont val="等线"/>
        <charset val="134"/>
        <scheme val="minor"/>
      </rPr>
      <t>34.35</t>
    </r>
    <r>
      <rPr>
        <sz val="16"/>
        <color theme="1"/>
        <rFont val="等线"/>
        <charset val="134"/>
        <scheme val="minor"/>
      </rPr>
      <t>㎡，销售均价：</t>
    </r>
    <r>
      <rPr>
        <sz val="16"/>
        <rFont val="等线"/>
        <charset val="134"/>
        <scheme val="minor"/>
      </rPr>
      <t>8573</t>
    </r>
    <r>
      <rPr>
        <sz val="16"/>
        <color theme="1"/>
        <rFont val="等线"/>
        <charset val="134"/>
        <scheme val="minor"/>
      </rPr>
      <t>元</t>
    </r>
    <r>
      <rPr>
        <sz val="16"/>
        <rFont val="等线"/>
        <charset val="134"/>
        <scheme val="minor"/>
      </rPr>
      <t>/</t>
    </r>
    <r>
      <rPr>
        <sz val="16"/>
        <color theme="1"/>
        <rFont val="等线"/>
        <charset val="134"/>
        <scheme val="minor"/>
      </rPr>
      <t>㎡（建筑面积）、</t>
    </r>
    <r>
      <rPr>
        <sz val="16"/>
        <rFont val="等线"/>
        <charset val="134"/>
        <scheme val="minor"/>
      </rPr>
      <t>10555</t>
    </r>
    <r>
      <rPr>
        <sz val="16"/>
        <color theme="1"/>
        <rFont val="等线"/>
        <charset val="134"/>
        <scheme val="minor"/>
      </rPr>
      <t>元</t>
    </r>
    <r>
      <rPr>
        <sz val="16"/>
        <rFont val="等线"/>
        <charset val="134"/>
        <scheme val="minor"/>
      </rPr>
      <t>/</t>
    </r>
    <r>
      <rPr>
        <sz val="16"/>
        <color theme="1"/>
        <rFont val="等线"/>
        <charset val="134"/>
        <scheme val="minor"/>
      </rPr>
      <t>㎡（套内建筑面积）。</t>
    </r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</si>
  <si>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2.建筑面积=套内建筑面积+分摊的共有建筑面积。</t>
  </si>
  <si>
    <t>备案机关：</t>
  </si>
  <si>
    <t>企业物价员：</t>
  </si>
  <si>
    <t>价格举报投诉电话：12345</t>
  </si>
  <si>
    <t>企业投诉电话：</t>
  </si>
  <si>
    <t>本表一式二份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</si>
</sst>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等线"/>
      <charset val="134"/>
      <scheme val="minor"/>
    </font>
    <font>
      <b/>
      <sz val="18"/>
      <color theme="1"/>
      <name val="FangSong"/>
      <charset val="134"/>
    </font>
    <font>
      <sz val="16"/>
      <color theme="1"/>
      <name val="等线"/>
      <charset val="134"/>
      <scheme val="minor"/>
    </font>
    <font>
      <sz val="16"/>
      <name val="等线"/>
      <charset val="134"/>
      <scheme val="minor"/>
    </font>
    <font>
      <b/>
      <sz val="18"/>
      <name val="等线"/>
      <charset val="134"/>
      <scheme val="minor"/>
    </font>
    <font>
      <b/>
      <sz val="18"/>
      <color theme="1"/>
      <name val="等线"/>
      <charset val="134"/>
      <scheme val="minor"/>
    </font>
    <font>
      <b/>
      <sz val="16"/>
      <name val="等线"/>
      <charset val="134"/>
      <scheme val="minor"/>
    </font>
    <font>
      <sz val="16"/>
      <color indexed="8"/>
      <name val="等线"/>
      <charset val="134"/>
      <scheme val="minor"/>
    </font>
    <font>
      <sz val="16"/>
      <color theme="1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8" borderId="10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0" fillId="19" borderId="12" applyNumberFormat="0" applyAlignment="0" applyProtection="0">
      <alignment vertical="center"/>
    </xf>
    <xf numFmtId="0" fontId="25" fillId="19" borderId="9" applyNumberFormat="0" applyAlignment="0" applyProtection="0">
      <alignment vertical="center"/>
    </xf>
    <xf numFmtId="0" fontId="26" fillId="22" borderId="15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</cellStyleXfs>
  <cellXfs count="3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7" fillId="0" borderId="5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1" fontId="0" fillId="0" borderId="0" xfId="0" applyNumberForma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4"/>
  <sheetViews>
    <sheetView tabSelected="1" zoomScale="70" zoomScaleNormal="70" workbookViewId="0">
      <selection activeCell="A10" sqref="A10:O10"/>
    </sheetView>
  </sheetViews>
  <sheetFormatPr defaultColWidth="9" defaultRowHeight="13.5"/>
  <cols>
    <col min="1" max="1" width="8.75" customWidth="1"/>
    <col min="2" max="2" width="26.9166666666667" customWidth="1"/>
    <col min="3" max="4" width="8.75" customWidth="1"/>
    <col min="5" max="5" width="10.5" customWidth="1"/>
    <col min="6" max="6" width="8.75" customWidth="1"/>
    <col min="7" max="7" width="14.3333333333333" customWidth="1"/>
    <col min="8" max="8" width="16.4166666666667" customWidth="1"/>
    <col min="9" max="9" width="18" customWidth="1"/>
    <col min="10" max="10" width="17.75" customWidth="1"/>
    <col min="11" max="11" width="19.8333333333333" customWidth="1"/>
    <col min="12" max="12" width="16.6666666666667" customWidth="1"/>
    <col min="13" max="13" width="13.0833333333333" customWidth="1"/>
    <col min="14" max="14" width="11.1666666666667" customWidth="1"/>
    <col min="15" max="15" width="17.0833333333333" customWidth="1"/>
  </cols>
  <sheetData>
    <row r="1" s="1" customFormat="1" ht="50" customHeight="1" spans="1:15">
      <c r="A1" s="7" t="s">
        <v>0</v>
      </c>
      <c r="B1" s="7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="2" customFormat="1" ht="50" customHeight="1" spans="1:1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="1" customFormat="1" ht="50" customHeight="1" spans="1:15">
      <c r="A3" s="10" t="s">
        <v>2</v>
      </c>
      <c r="B3" s="10"/>
      <c r="C3" s="10"/>
      <c r="D3" s="10"/>
      <c r="E3" s="10"/>
      <c r="F3" s="10"/>
      <c r="G3" s="10"/>
      <c r="H3" s="7"/>
      <c r="I3" s="7" t="s">
        <v>3</v>
      </c>
      <c r="J3" s="8"/>
      <c r="K3" s="8"/>
      <c r="L3" s="8"/>
      <c r="M3" s="7"/>
      <c r="N3" s="7"/>
      <c r="O3" s="7"/>
    </row>
    <row r="4" s="3" customFormat="1" ht="14" customHeight="1" spans="1:15">
      <c r="A4" s="11" t="s">
        <v>4</v>
      </c>
      <c r="B4" s="12" t="s">
        <v>5</v>
      </c>
      <c r="C4" s="12" t="s">
        <v>6</v>
      </c>
      <c r="D4" s="12" t="s">
        <v>7</v>
      </c>
      <c r="E4" s="12" t="s">
        <v>8</v>
      </c>
      <c r="F4" s="12" t="s">
        <v>9</v>
      </c>
      <c r="G4" s="12" t="s">
        <v>10</v>
      </c>
      <c r="H4" s="12" t="s">
        <v>11</v>
      </c>
      <c r="I4" s="12" t="s">
        <v>12</v>
      </c>
      <c r="J4" s="12" t="s">
        <v>13</v>
      </c>
      <c r="K4" s="12" t="s">
        <v>14</v>
      </c>
      <c r="L4" s="22" t="s">
        <v>15</v>
      </c>
      <c r="M4" s="22" t="s">
        <v>16</v>
      </c>
      <c r="N4" s="12" t="s">
        <v>17</v>
      </c>
      <c r="O4" s="11" t="s">
        <v>18</v>
      </c>
    </row>
    <row r="5" s="3" customFormat="1" ht="61.5" customHeight="1" spans="1:15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23"/>
      <c r="M5" s="23"/>
      <c r="N5" s="12"/>
      <c r="O5" s="11"/>
    </row>
    <row r="6" s="3" customFormat="1" ht="60" customHeight="1" spans="1:15">
      <c r="A6" s="13">
        <v>1</v>
      </c>
      <c r="B6" s="13" t="s">
        <v>19</v>
      </c>
      <c r="C6" s="13">
        <v>801</v>
      </c>
      <c r="D6" s="13">
        <v>8</v>
      </c>
      <c r="E6" s="13" t="s">
        <v>20</v>
      </c>
      <c r="F6" s="13">
        <v>2.8</v>
      </c>
      <c r="G6" s="13">
        <v>88.05</v>
      </c>
      <c r="H6" s="13">
        <v>71.52</v>
      </c>
      <c r="I6" s="13">
        <v>16.53</v>
      </c>
      <c r="J6" s="24">
        <v>8573</v>
      </c>
      <c r="K6" s="24">
        <f>L6/H6</f>
        <v>10554.4274328859</v>
      </c>
      <c r="L6" s="24">
        <f>G6*J6</f>
        <v>754852.65</v>
      </c>
      <c r="M6" s="13"/>
      <c r="N6" s="13" t="s">
        <v>21</v>
      </c>
      <c r="O6" s="25" t="s">
        <v>22</v>
      </c>
    </row>
    <row r="7" s="3" customFormat="1" ht="60" customHeight="1" spans="1:15">
      <c r="A7" s="13">
        <v>2</v>
      </c>
      <c r="B7" s="13" t="s">
        <v>19</v>
      </c>
      <c r="C7" s="13">
        <v>1205</v>
      </c>
      <c r="D7" s="13">
        <v>12</v>
      </c>
      <c r="E7" s="13" t="s">
        <v>20</v>
      </c>
      <c r="F7" s="13">
        <v>2.8</v>
      </c>
      <c r="G7" s="13">
        <v>94.9</v>
      </c>
      <c r="H7" s="13">
        <v>77.08</v>
      </c>
      <c r="I7" s="13">
        <v>17.82</v>
      </c>
      <c r="J7" s="24">
        <v>8573</v>
      </c>
      <c r="K7" s="24">
        <f>L7/H7</f>
        <v>10554.9779449922</v>
      </c>
      <c r="L7" s="24">
        <f>G7*J7</f>
        <v>813577.7</v>
      </c>
      <c r="M7" s="13"/>
      <c r="N7" s="13" t="s">
        <v>21</v>
      </c>
      <c r="O7" s="26"/>
    </row>
    <row r="8" s="4" customFormat="1" ht="60" customHeight="1" spans="1:15">
      <c r="A8" s="14" t="s">
        <v>23</v>
      </c>
      <c r="B8" s="14"/>
      <c r="C8" s="14"/>
      <c r="D8" s="14"/>
      <c r="E8" s="14"/>
      <c r="F8" s="14"/>
      <c r="G8" s="15">
        <v>182.95</v>
      </c>
      <c r="H8" s="15">
        <v>148.6</v>
      </c>
      <c r="I8" s="15">
        <v>34.35</v>
      </c>
      <c r="J8" s="24">
        <v>8573</v>
      </c>
      <c r="K8" s="27">
        <f>AVERAGE(K6:K7)</f>
        <v>10554.7026889391</v>
      </c>
      <c r="L8" s="28">
        <f>SUM(L6:L7)</f>
        <v>1568430.35</v>
      </c>
      <c r="M8" s="15"/>
      <c r="N8" s="13"/>
      <c r="O8" s="13"/>
    </row>
    <row r="9" s="4" customFormat="1" ht="50" customHeight="1" spans="1:15">
      <c r="A9" s="16" t="s">
        <v>24</v>
      </c>
      <c r="B9" s="17"/>
      <c r="C9" s="17"/>
      <c r="D9" s="17"/>
      <c r="E9" s="17"/>
      <c r="F9" s="17"/>
      <c r="G9" s="17"/>
      <c r="H9" s="17"/>
      <c r="I9" s="17"/>
      <c r="J9" s="17"/>
      <c r="K9" s="29"/>
      <c r="L9" s="17"/>
      <c r="M9" s="17"/>
      <c r="N9" s="17"/>
      <c r="O9" s="30"/>
    </row>
    <row r="10" s="5" customFormat="1" ht="93.5" customHeight="1" spans="1:15">
      <c r="A10" s="18" t="s">
        <v>25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</row>
    <row r="11" s="6" customFormat="1" ht="50" customHeight="1" spans="1:15">
      <c r="A11" s="19" t="s">
        <v>26</v>
      </c>
      <c r="B11" s="19"/>
      <c r="C11" s="19"/>
      <c r="D11" s="19"/>
      <c r="E11" s="19"/>
      <c r="F11" s="20"/>
      <c r="G11" s="20"/>
      <c r="H11" s="20"/>
      <c r="I11" s="20"/>
      <c r="J11" s="20"/>
      <c r="K11" s="20" t="s">
        <v>27</v>
      </c>
      <c r="L11" s="20"/>
      <c r="M11" s="20"/>
      <c r="N11" s="20"/>
      <c r="O11" s="31"/>
    </row>
    <row r="12" s="6" customFormat="1" ht="50" customHeight="1" spans="1:15">
      <c r="A12" s="19" t="s">
        <v>28</v>
      </c>
      <c r="B12" s="19"/>
      <c r="C12" s="19"/>
      <c r="D12" s="19"/>
      <c r="E12" s="19"/>
      <c r="F12" s="20"/>
      <c r="G12" s="20"/>
      <c r="H12" s="20"/>
      <c r="I12" s="20"/>
      <c r="J12" s="20"/>
      <c r="K12" s="20" t="s">
        <v>29</v>
      </c>
      <c r="L12" s="20"/>
      <c r="M12" s="20"/>
      <c r="N12" s="20"/>
      <c r="O12" s="31"/>
    </row>
    <row r="13" s="6" customFormat="1" ht="50" customHeight="1" spans="1:15">
      <c r="A13" s="19" t="s">
        <v>30</v>
      </c>
      <c r="B13" s="19"/>
      <c r="C13" s="19"/>
      <c r="D13" s="19"/>
      <c r="E13" s="19"/>
      <c r="F13" s="21"/>
      <c r="G13" s="21"/>
      <c r="H13" s="21"/>
      <c r="I13" s="21"/>
      <c r="J13" s="21"/>
      <c r="K13" s="21"/>
      <c r="L13" s="21"/>
      <c r="M13" s="21"/>
      <c r="N13" s="21"/>
      <c r="O13" s="21"/>
    </row>
    <row r="14" spans="10:12">
      <c r="J14" s="32"/>
      <c r="K14" s="32"/>
      <c r="L14" s="32"/>
    </row>
  </sheetData>
  <mergeCells count="27">
    <mergeCell ref="A1:B1"/>
    <mergeCell ref="A2:O2"/>
    <mergeCell ref="A3:G3"/>
    <mergeCell ref="A8:F8"/>
    <mergeCell ref="A9:O9"/>
    <mergeCell ref="A10:O10"/>
    <mergeCell ref="A11:E11"/>
    <mergeCell ref="K11:L11"/>
    <mergeCell ref="A12:E12"/>
    <mergeCell ref="K12:L12"/>
    <mergeCell ref="A13:E1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O6:O7"/>
  </mergeCells>
  <pageMargins left="0.7" right="0.7" top="0.75" bottom="0.75" header="0.3" footer="0.3"/>
  <pageSetup paperSize="9" scale="5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B96栋待售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yanyanya</cp:lastModifiedBy>
  <dcterms:created xsi:type="dcterms:W3CDTF">2015-06-05T18:19:00Z</dcterms:created>
  <dcterms:modified xsi:type="dcterms:W3CDTF">2023-12-15T08:14:59Z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</Properties>
</file>