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70#" sheetId="11" r:id="rId1"/>
  </sheets>
  <definedNames>
    <definedName name="_xlnm._FilterDatabase" localSheetId="0" hidden="1">'70#'!$A$20:$O$181</definedName>
    <definedName name="_xlnm.Print_Area" localSheetId="0">'70#'!$A$16:$O$181</definedName>
    <definedName name="_xlnm.Print_Titles" localSheetId="0">'70#'!$16:$20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<sst xmlns="http://schemas.openxmlformats.org/spreadsheetml/2006/main" count="846" uniqueCount="43">
  <si>
    <t>附件2</t>
  </si>
  <si>
    <t>清远市新建商品住房销售价格备案表</t>
  </si>
  <si>
    <t>房地产开发企业名称或中介服务机构名称：清远市万豪房地产开发有限公司</t>
  </si>
  <si>
    <r>
      <rPr>
        <b/>
        <sz val="14"/>
        <rFont val="宋体"/>
        <charset val="134"/>
        <scheme val="minor"/>
      </rPr>
      <t xml:space="preserve">                  项目(楼盘)名称：万豪水晶湾花园三期 </t>
    </r>
    <r>
      <rPr>
        <b/>
        <sz val="16"/>
        <rFont val="宋体"/>
        <charset val="134"/>
        <scheme val="minor"/>
      </rPr>
      <t xml:space="preserve"> 70</t>
    </r>
    <r>
      <rPr>
        <b/>
        <sz val="16"/>
        <rFont val="宋体"/>
        <charset val="134"/>
      </rPr>
      <t>号楼</t>
    </r>
  </si>
  <si>
    <t>序号</t>
  </si>
  <si>
    <t>幢（栋）号</t>
  </si>
  <si>
    <t>房号</t>
  </si>
  <si>
    <t>楼层(F)</t>
  </si>
  <si>
    <t>户型</t>
  </si>
  <si>
    <t>层高（m)</t>
  </si>
  <si>
    <t>建筑面积（㎡）</t>
  </si>
  <si>
    <t>分摊的共有       建筑面积（㎡）</t>
  </si>
  <si>
    <t>套内建筑面积（㎡）</t>
  </si>
  <si>
    <t>建筑面积单价（元/㎡）</t>
  </si>
  <si>
    <t>套内建筑面积销售单价（元/㎡）</t>
  </si>
  <si>
    <t>总售价(元)</t>
  </si>
  <si>
    <t>优惠折扣及其条件</t>
  </si>
  <si>
    <t>销售
状态</t>
  </si>
  <si>
    <t>备注</t>
  </si>
  <si>
    <t>70号楼</t>
  </si>
  <si>
    <t>03</t>
  </si>
  <si>
    <t>三房二厅</t>
  </si>
  <si>
    <t>3米</t>
  </si>
  <si>
    <t>未售</t>
  </si>
  <si>
    <t>总售价已包含装修价格2980元/㎡（建筑面积）</t>
  </si>
  <si>
    <t>本楼栋总面积/均价</t>
  </si>
  <si>
    <t>本栋未售住宅共：1套，销售住宅总建筑面积：97.27㎡，套内面积：78.32㎡，分摊面积：18.95㎡，销售均价：5500元/㎡（建筑面积）、6831元/㎡（套内建筑面积）。</t>
  </si>
  <si>
    <t>注：
1.销售价格构成包括合理的开发建设成本、费用、税金和利润等；与商品房配套建设的各项基础设施，包括供水、供电、供气、通讯、有线电视、安全监控系统、信报箱等建设费用，一律计入开发建设成本，不得在房价外另行收取。
2.建筑面积=套内建筑面积+分摊的共有建筑面积。</t>
  </si>
  <si>
    <t>备案机关：</t>
  </si>
  <si>
    <t>企业物价员：</t>
  </si>
  <si>
    <t>价格举报投诉电话：12358</t>
  </si>
  <si>
    <t>企业投诉电话：</t>
  </si>
  <si>
    <t>本表一式两份</t>
  </si>
  <si>
    <t>附件3</t>
  </si>
  <si>
    <r>
      <rPr>
        <b/>
        <sz val="16"/>
        <rFont val="宋体"/>
        <charset val="134"/>
        <scheme val="minor"/>
      </rPr>
      <t>项目(楼盘)名称：万豪水晶湾花园三期70</t>
    </r>
    <r>
      <rPr>
        <b/>
        <sz val="16"/>
        <rFont val="宋体"/>
        <charset val="134"/>
      </rPr>
      <t>号楼</t>
    </r>
  </si>
  <si>
    <t>01</t>
  </si>
  <si>
    <t>已售</t>
  </si>
  <si>
    <t>02</t>
  </si>
  <si>
    <t>3.9米</t>
  </si>
  <si>
    <t>06</t>
  </si>
  <si>
    <t>08</t>
  </si>
  <si>
    <t>本栋已销售住宅共：158套，销售住宅总建筑面积：15462.99㎡，套内面积：12450.01㎡，分摊面积：3012.98㎡，销售均价:10798元/㎡（建筑面积）、13411元/㎡（套内建筑面积）。</t>
  </si>
  <si>
    <t>注：本表格填写本次备案项目前期同类型商品房经房产交易中心核实的成交价格。</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</si>
</sst>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_ "/>
  </numFmts>
  <fonts count="36">
    <font>
      <sz val="11"/>
      <color theme="1"/>
      <name val="宋体"/>
      <charset val="134"/>
      <scheme val="minor"/>
    </font>
    <font>
      <b/>
      <sz val="12"/>
      <name val="宋体"/>
      <charset val="134"/>
      <scheme val="minor"/>
    </font>
    <font>
      <b/>
      <sz val="14"/>
      <name val="宋体"/>
      <charset val="134"/>
    </font>
    <font>
      <sz val="18"/>
      <name val="宋体"/>
      <charset val="134"/>
    </font>
    <font>
      <sz val="16"/>
      <name val="宋体"/>
      <charset val="134"/>
      <scheme val="major"/>
    </font>
    <font>
      <b/>
      <sz val="16"/>
      <name val="宋体"/>
      <charset val="134"/>
    </font>
    <font>
      <b/>
      <sz val="14"/>
      <name val="宋体"/>
      <charset val="134"/>
      <scheme val="minor"/>
    </font>
    <font>
      <b/>
      <sz val="12"/>
      <name val="宋体"/>
      <charset val="134"/>
    </font>
    <font>
      <sz val="16"/>
      <name val="宋体"/>
      <charset val="134"/>
    </font>
    <font>
      <sz val="12"/>
      <name val="宋体"/>
      <charset val="134"/>
      <scheme val="minor"/>
    </font>
    <font>
      <b/>
      <sz val="22"/>
      <name val="宋体"/>
      <charset val="134"/>
      <scheme val="minor"/>
    </font>
    <font>
      <b/>
      <sz val="24"/>
      <name val="宋体"/>
      <charset val="134"/>
      <scheme val="minor"/>
    </font>
    <font>
      <b/>
      <sz val="16"/>
      <name val="宋体"/>
      <charset val="134"/>
      <scheme val="major"/>
    </font>
    <font>
      <b/>
      <sz val="18"/>
      <name val="宋体"/>
      <charset val="134"/>
    </font>
    <font>
      <b/>
      <sz val="16"/>
      <name val="宋体"/>
      <charset val="134"/>
      <scheme val="minor"/>
    </font>
    <font>
      <b/>
      <sz val="2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6"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3" fillId="0" borderId="0" applyNumberFormat="0" applyFill="0" applyBorder="0" applyAlignment="0" applyProtection="0">
      <alignment vertical="center"/>
    </xf>
    <xf numFmtId="0" fontId="24" fillId="3" borderId="9" applyNumberFormat="0" applyAlignment="0" applyProtection="0">
      <alignment vertical="center"/>
    </xf>
    <xf numFmtId="0" fontId="25" fillId="4" borderId="10" applyNumberFormat="0" applyAlignment="0" applyProtection="0">
      <alignment vertical="center"/>
    </xf>
    <xf numFmtId="0" fontId="26" fillId="4" borderId="9" applyNumberFormat="0" applyAlignment="0" applyProtection="0">
      <alignment vertical="center"/>
    </xf>
    <xf numFmtId="0" fontId="27" fillId="5" borderId="11" applyNumberFormat="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xf numFmtId="0" fontId="35" fillId="0" borderId="0"/>
  </cellStyleXfs>
  <cellXfs count="7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49" fontId="9" fillId="0" borderId="0" xfId="0" applyNumberFormat="1" applyFont="1" applyFill="1" applyBorder="1" applyAlignment="1">
      <alignment vertical="center"/>
    </xf>
    <xf numFmtId="176" fontId="9" fillId="0" borderId="0" xfId="0" applyNumberFormat="1" applyFont="1" applyFill="1" applyBorder="1" applyAlignment="1">
      <alignment vertical="center"/>
    </xf>
    <xf numFmtId="0" fontId="10" fillId="0" borderId="0" xfId="0" applyFont="1" applyFill="1" applyBorder="1" applyAlignment="1">
      <alignment horizontal="left" vertical="center"/>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49" fontId="13" fillId="0" borderId="1" xfId="0" applyNumberFormat="1" applyFont="1" applyFill="1" applyBorder="1" applyAlignment="1">
      <alignment vertical="center" wrapText="1"/>
    </xf>
    <xf numFmtId="0" fontId="6" fillId="0" borderId="2" xfId="0" applyFont="1" applyFill="1" applyBorder="1" applyAlignment="1">
      <alignment horizontal="left" vertical="top" wrapText="1"/>
    </xf>
    <xf numFmtId="0" fontId="6" fillId="0" borderId="2" xfId="0" applyFont="1" applyFill="1" applyBorder="1" applyAlignment="1">
      <alignment horizontal="left" vertical="center"/>
    </xf>
    <xf numFmtId="49" fontId="6" fillId="0" borderId="2" xfId="0" applyNumberFormat="1" applyFont="1" applyFill="1" applyBorder="1" applyAlignment="1">
      <alignment horizontal="left" vertical="center"/>
    </xf>
    <xf numFmtId="0" fontId="6" fillId="0" borderId="0" xfId="0"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10"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78" fontId="13" fillId="0" borderId="1" xfId="0" applyNumberFormat="1" applyFont="1" applyFill="1" applyBorder="1" applyAlignment="1">
      <alignment horizontal="center" vertical="center" wrapText="1"/>
    </xf>
    <xf numFmtId="176" fontId="10" fillId="0" borderId="0" xfId="0" applyNumberFormat="1" applyFont="1" applyFill="1" applyBorder="1" applyAlignment="1">
      <alignment horizontal="center" vertical="center"/>
    </xf>
    <xf numFmtId="176" fontId="14"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176" fontId="7"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176" fontId="9" fillId="0" borderId="0" xfId="0" applyNumberFormat="1"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O193"/>
  <sheetViews>
    <sheetView tabSelected="1" zoomScale="80" zoomScaleNormal="80" workbookViewId="0">
      <selection activeCell="A16" sqref="A16:O181"/>
    </sheetView>
  </sheetViews>
  <sheetFormatPr defaultColWidth="9" defaultRowHeight="14.25"/>
  <cols>
    <col min="1" max="1" width="8.375" style="12" customWidth="1"/>
    <col min="2" max="2" width="13" style="12" customWidth="1"/>
    <col min="3" max="3" width="10.375" style="13" customWidth="1"/>
    <col min="4" max="4" width="10.375" style="12" customWidth="1"/>
    <col min="5" max="5" width="15.875" style="12" customWidth="1"/>
    <col min="6" max="6" width="10.875" style="12" customWidth="1"/>
    <col min="7" max="7" width="15.9583333333333" style="12" customWidth="1"/>
    <col min="8" max="8" width="16.25" style="12" customWidth="1"/>
    <col min="9" max="9" width="14.75" style="14" customWidth="1"/>
    <col min="10" max="10" width="12.125" style="12" customWidth="1"/>
    <col min="11" max="11" width="12.5" style="12" customWidth="1"/>
    <col min="12" max="12" width="16.125" style="12" customWidth="1"/>
    <col min="13" max="13" width="15.375" style="12" customWidth="1"/>
    <col min="14" max="14" width="13.375" style="12" customWidth="1"/>
    <col min="15" max="15" width="17.3416666666667" style="12" customWidth="1"/>
    <col min="16" max="16384" width="9" style="12"/>
  </cols>
  <sheetData>
    <row r="1" ht="26.1" customHeight="1" spans="1:2">
      <c r="A1" s="15" t="s">
        <v>0</v>
      </c>
      <c r="B1" s="15"/>
    </row>
    <row r="2" s="1" customFormat="1" ht="33.95" customHeight="1" spans="1:15">
      <c r="A2" s="16" t="s">
        <v>1</v>
      </c>
      <c r="B2" s="16"/>
      <c r="C2" s="17"/>
      <c r="D2" s="16"/>
      <c r="E2" s="16"/>
      <c r="F2" s="16"/>
      <c r="G2" s="16"/>
      <c r="H2" s="16"/>
      <c r="I2" s="48"/>
      <c r="J2" s="16"/>
      <c r="K2" s="16"/>
      <c r="L2" s="16"/>
      <c r="M2" s="16"/>
      <c r="N2" s="16"/>
      <c r="O2" s="16"/>
    </row>
    <row r="3" s="1" customFormat="1" ht="36" customHeight="1" spans="1:15">
      <c r="A3" s="18" t="s">
        <v>2</v>
      </c>
      <c r="B3" s="18"/>
      <c r="C3" s="18"/>
      <c r="D3" s="18"/>
      <c r="E3" s="18"/>
      <c r="F3" s="18"/>
      <c r="G3" s="18"/>
      <c r="H3" s="18"/>
      <c r="I3" s="49" t="s">
        <v>3</v>
      </c>
      <c r="J3" s="6"/>
      <c r="K3" s="6"/>
      <c r="L3" s="6"/>
      <c r="M3" s="6"/>
      <c r="N3" s="6"/>
      <c r="O3" s="6"/>
    </row>
    <row r="4" s="2" customFormat="1" ht="24" customHeight="1" spans="1:15">
      <c r="A4" s="19" t="s">
        <v>4</v>
      </c>
      <c r="B4" s="20" t="s">
        <v>5</v>
      </c>
      <c r="C4" s="21" t="s">
        <v>6</v>
      </c>
      <c r="D4" s="20" t="s">
        <v>7</v>
      </c>
      <c r="E4" s="20" t="s">
        <v>8</v>
      </c>
      <c r="F4" s="20" t="s">
        <v>9</v>
      </c>
      <c r="G4" s="20" t="s">
        <v>10</v>
      </c>
      <c r="H4" s="20" t="s">
        <v>11</v>
      </c>
      <c r="I4" s="50" t="s">
        <v>12</v>
      </c>
      <c r="J4" s="20" t="s">
        <v>13</v>
      </c>
      <c r="K4" s="20" t="s">
        <v>14</v>
      </c>
      <c r="L4" s="20" t="s">
        <v>15</v>
      </c>
      <c r="M4" s="20" t="s">
        <v>16</v>
      </c>
      <c r="N4" s="20" t="s">
        <v>17</v>
      </c>
      <c r="O4" s="19" t="s">
        <v>18</v>
      </c>
    </row>
    <row r="5" s="2" customFormat="1" ht="36.95" customHeight="1" spans="1:15">
      <c r="A5" s="19"/>
      <c r="B5" s="20"/>
      <c r="C5" s="21"/>
      <c r="D5" s="20"/>
      <c r="E5" s="20"/>
      <c r="F5" s="20"/>
      <c r="G5" s="20"/>
      <c r="H5" s="20"/>
      <c r="I5" s="20"/>
      <c r="J5" s="20"/>
      <c r="K5" s="20"/>
      <c r="L5" s="20"/>
      <c r="M5" s="20"/>
      <c r="N5" s="20"/>
      <c r="O5" s="19"/>
    </row>
    <row r="6" s="3" customFormat="1" ht="85" customHeight="1" spans="1:15">
      <c r="A6" s="22">
        <v>1</v>
      </c>
      <c r="B6" s="22" t="s">
        <v>19</v>
      </c>
      <c r="C6" s="23" t="s">
        <v>20</v>
      </c>
      <c r="D6" s="24">
        <v>2</v>
      </c>
      <c r="E6" s="22" t="s">
        <v>21</v>
      </c>
      <c r="F6" s="22" t="s">
        <v>22</v>
      </c>
      <c r="G6" s="25">
        <v>97.27</v>
      </c>
      <c r="H6" s="25">
        <v>18.95</v>
      </c>
      <c r="I6" s="51">
        <v>78.32</v>
      </c>
      <c r="J6" s="52">
        <v>5500</v>
      </c>
      <c r="K6" s="53">
        <f>L6/I6</f>
        <v>6830.75842696629</v>
      </c>
      <c r="L6" s="52">
        <f>J6*G6</f>
        <v>534985</v>
      </c>
      <c r="M6" s="52"/>
      <c r="N6" s="24" t="s">
        <v>23</v>
      </c>
      <c r="O6" s="22" t="s">
        <v>24</v>
      </c>
    </row>
    <row r="7" s="4" customFormat="1" ht="48" customHeight="1" spans="1:15">
      <c r="A7" s="26" t="s">
        <v>25</v>
      </c>
      <c r="B7" s="26"/>
      <c r="C7" s="27"/>
      <c r="D7" s="26"/>
      <c r="E7" s="26"/>
      <c r="F7" s="26"/>
      <c r="G7" s="28">
        <f>SUM(G6:G6)</f>
        <v>97.27</v>
      </c>
      <c r="H7" s="28">
        <f>SUM(H6:H6)</f>
        <v>18.95</v>
      </c>
      <c r="I7" s="28">
        <f>SUM(I6:I6)</f>
        <v>78.32</v>
      </c>
      <c r="J7" s="54">
        <f>L7/G7</f>
        <v>5500</v>
      </c>
      <c r="K7" s="54">
        <f>L7/I7</f>
        <v>6830.75842696629</v>
      </c>
      <c r="L7" s="55">
        <f>SUM(L6:L6)</f>
        <v>534985</v>
      </c>
      <c r="M7" s="56"/>
      <c r="N7" s="57"/>
      <c r="O7" s="44"/>
    </row>
    <row r="8" s="5" customFormat="1" ht="68" customHeight="1" spans="1:15">
      <c r="A8" s="29" t="s">
        <v>26</v>
      </c>
      <c r="B8" s="29"/>
      <c r="C8" s="30"/>
      <c r="D8" s="29"/>
      <c r="E8" s="29"/>
      <c r="F8" s="29"/>
      <c r="G8" s="29"/>
      <c r="H8" s="29"/>
      <c r="I8" s="29"/>
      <c r="J8" s="29"/>
      <c r="K8" s="58"/>
      <c r="L8" s="58"/>
      <c r="M8" s="29"/>
      <c r="N8" s="29"/>
      <c r="O8" s="29"/>
    </row>
    <row r="9" s="6" customFormat="1" ht="77.1" customHeight="1" spans="1:15">
      <c r="A9" s="31" t="s">
        <v>27</v>
      </c>
      <c r="B9" s="32"/>
      <c r="C9" s="33"/>
      <c r="D9" s="32"/>
      <c r="E9" s="32"/>
      <c r="F9" s="32"/>
      <c r="G9" s="32"/>
      <c r="H9" s="32"/>
      <c r="I9" s="32"/>
      <c r="J9" s="32"/>
      <c r="K9" s="32"/>
      <c r="L9" s="32"/>
      <c r="M9" s="32"/>
      <c r="N9" s="32"/>
      <c r="O9" s="32"/>
    </row>
    <row r="10" s="6" customFormat="1" ht="23.1" customHeight="1" spans="1:15">
      <c r="A10" s="34" t="s">
        <v>28</v>
      </c>
      <c r="B10" s="34"/>
      <c r="C10" s="35"/>
      <c r="D10" s="34"/>
      <c r="E10" s="34"/>
      <c r="F10" s="34"/>
      <c r="G10" s="34"/>
      <c r="H10" s="34"/>
      <c r="I10" s="34"/>
      <c r="J10" s="34"/>
      <c r="K10" s="34" t="s">
        <v>29</v>
      </c>
      <c r="L10" s="34"/>
      <c r="M10" s="34"/>
      <c r="N10" s="36"/>
      <c r="O10" s="36"/>
    </row>
    <row r="11" s="6" customFormat="1" ht="23.1" customHeight="1" spans="1:15">
      <c r="A11" s="34" t="s">
        <v>30</v>
      </c>
      <c r="B11" s="34"/>
      <c r="C11" s="35"/>
      <c r="D11" s="34"/>
      <c r="E11" s="34"/>
      <c r="F11" s="36"/>
      <c r="G11" s="36"/>
      <c r="H11" s="36"/>
      <c r="I11" s="36"/>
      <c r="J11" s="36"/>
      <c r="K11" s="34" t="s">
        <v>31</v>
      </c>
      <c r="L11" s="34"/>
      <c r="M11" s="34"/>
      <c r="N11" s="36"/>
      <c r="O11" s="36"/>
    </row>
    <row r="12" s="6" customFormat="1" ht="27.95" customHeight="1" spans="1:15">
      <c r="A12" s="34" t="s">
        <v>32</v>
      </c>
      <c r="B12" s="34"/>
      <c r="C12" s="35"/>
      <c r="D12" s="34"/>
      <c r="E12" s="34"/>
      <c r="F12" s="37"/>
      <c r="G12" s="37"/>
      <c r="H12" s="37"/>
      <c r="I12" s="37"/>
      <c r="J12" s="37"/>
      <c r="K12" s="37"/>
      <c r="L12" s="37"/>
      <c r="M12" s="37"/>
      <c r="N12" s="37"/>
      <c r="O12" s="37"/>
    </row>
    <row r="16" ht="26.1" customHeight="1" spans="1:2">
      <c r="A16" s="15" t="s">
        <v>33</v>
      </c>
      <c r="B16" s="15"/>
    </row>
    <row r="17" s="1" customFormat="1" ht="19" customHeight="1" spans="1:15">
      <c r="A17" s="38" t="s">
        <v>1</v>
      </c>
      <c r="B17" s="38"/>
      <c r="C17" s="39"/>
      <c r="D17" s="38"/>
      <c r="E17" s="38"/>
      <c r="F17" s="38"/>
      <c r="G17" s="38"/>
      <c r="H17" s="38"/>
      <c r="I17" s="59"/>
      <c r="J17" s="38"/>
      <c r="K17" s="38"/>
      <c r="L17" s="38"/>
      <c r="M17" s="38"/>
      <c r="N17" s="38"/>
      <c r="O17" s="38"/>
    </row>
    <row r="18" s="1" customFormat="1" ht="19" customHeight="1" spans="1:15">
      <c r="A18" s="40" t="s">
        <v>2</v>
      </c>
      <c r="B18" s="40"/>
      <c r="C18" s="40"/>
      <c r="D18" s="40"/>
      <c r="E18" s="40"/>
      <c r="F18" s="40"/>
      <c r="G18" s="40"/>
      <c r="H18" s="40"/>
      <c r="I18" s="60" t="s">
        <v>34</v>
      </c>
      <c r="J18" s="61"/>
      <c r="K18" s="61"/>
      <c r="L18" s="61"/>
      <c r="M18" s="61"/>
      <c r="N18" s="61"/>
      <c r="O18" s="61"/>
    </row>
    <row r="19" s="7" customFormat="1" ht="30" customHeight="1" spans="1:15">
      <c r="A19" s="41" t="s">
        <v>4</v>
      </c>
      <c r="B19" s="42" t="s">
        <v>5</v>
      </c>
      <c r="C19" s="43" t="s">
        <v>6</v>
      </c>
      <c r="D19" s="42" t="s">
        <v>7</v>
      </c>
      <c r="E19" s="42" t="s">
        <v>8</v>
      </c>
      <c r="F19" s="42" t="s">
        <v>9</v>
      </c>
      <c r="G19" s="42" t="s">
        <v>10</v>
      </c>
      <c r="H19" s="42" t="s">
        <v>11</v>
      </c>
      <c r="I19" s="62" t="s">
        <v>12</v>
      </c>
      <c r="J19" s="42" t="s">
        <v>13</v>
      </c>
      <c r="K19" s="42" t="s">
        <v>14</v>
      </c>
      <c r="L19" s="42" t="s">
        <v>15</v>
      </c>
      <c r="M19" s="42" t="s">
        <v>16</v>
      </c>
      <c r="N19" s="42" t="s">
        <v>17</v>
      </c>
      <c r="O19" s="41" t="s">
        <v>18</v>
      </c>
    </row>
    <row r="20" s="7" customFormat="1" spans="1:15">
      <c r="A20" s="41"/>
      <c r="B20" s="42"/>
      <c r="C20" s="43"/>
      <c r="D20" s="42"/>
      <c r="E20" s="42"/>
      <c r="F20" s="42"/>
      <c r="G20" s="42"/>
      <c r="H20" s="42"/>
      <c r="I20" s="42"/>
      <c r="J20" s="42"/>
      <c r="K20" s="42"/>
      <c r="L20" s="42"/>
      <c r="M20" s="42"/>
      <c r="N20" s="42"/>
      <c r="O20" s="41"/>
    </row>
    <row r="21" s="8" customFormat="1" ht="19" customHeight="1" spans="1:15">
      <c r="A21" s="44">
        <v>1</v>
      </c>
      <c r="B21" s="44" t="s">
        <v>19</v>
      </c>
      <c r="C21" s="45" t="s">
        <v>35</v>
      </c>
      <c r="D21" s="46">
        <v>32</v>
      </c>
      <c r="E21" s="44" t="s">
        <v>21</v>
      </c>
      <c r="F21" s="44" t="s">
        <v>22</v>
      </c>
      <c r="G21" s="47">
        <v>81.05</v>
      </c>
      <c r="H21" s="47">
        <v>15.79</v>
      </c>
      <c r="I21" s="63">
        <v>65.26</v>
      </c>
      <c r="J21" s="64">
        <f>L21/G21</f>
        <v>9400</v>
      </c>
      <c r="K21" s="65">
        <f>L21/I21</f>
        <v>11674.3794054551</v>
      </c>
      <c r="L21" s="64">
        <v>761870</v>
      </c>
      <c r="M21" s="64"/>
      <c r="N21" s="46" t="s">
        <v>36</v>
      </c>
      <c r="O21" s="66" t="s">
        <v>24</v>
      </c>
    </row>
    <row r="22" s="8" customFormat="1" ht="19" customHeight="1" spans="1:15">
      <c r="A22" s="44">
        <v>2</v>
      </c>
      <c r="B22" s="44" t="s">
        <v>19</v>
      </c>
      <c r="C22" s="45" t="s">
        <v>35</v>
      </c>
      <c r="D22" s="46">
        <v>31</v>
      </c>
      <c r="E22" s="44" t="s">
        <v>21</v>
      </c>
      <c r="F22" s="44" t="s">
        <v>22</v>
      </c>
      <c r="G22" s="47">
        <v>81.05</v>
      </c>
      <c r="H22" s="47">
        <f t="shared" ref="H22:H34" si="0">G22-I22</f>
        <v>15.79</v>
      </c>
      <c r="I22" s="63">
        <v>65.26</v>
      </c>
      <c r="J22" s="64">
        <f>L22/G22</f>
        <v>10233.9173349784</v>
      </c>
      <c r="K22" s="65">
        <f>L22/I22</f>
        <v>12710.0674226172</v>
      </c>
      <c r="L22" s="67">
        <v>829459</v>
      </c>
      <c r="M22" s="64"/>
      <c r="N22" s="46" t="s">
        <v>36</v>
      </c>
      <c r="O22" s="68"/>
    </row>
    <row r="23" s="8" customFormat="1" ht="19" customHeight="1" spans="1:15">
      <c r="A23" s="44">
        <v>3</v>
      </c>
      <c r="B23" s="44" t="s">
        <v>19</v>
      </c>
      <c r="C23" s="45" t="s">
        <v>35</v>
      </c>
      <c r="D23" s="46">
        <v>30</v>
      </c>
      <c r="E23" s="44" t="s">
        <v>21</v>
      </c>
      <c r="F23" s="44" t="s">
        <v>22</v>
      </c>
      <c r="G23" s="47">
        <v>81.05</v>
      </c>
      <c r="H23" s="47">
        <f t="shared" si="0"/>
        <v>15.79</v>
      </c>
      <c r="I23" s="63">
        <v>65.26</v>
      </c>
      <c r="J23" s="64">
        <f>L23/G23</f>
        <v>10240.5922270204</v>
      </c>
      <c r="K23" s="65">
        <f>L23/I23</f>
        <v>12718.3573398713</v>
      </c>
      <c r="L23" s="67">
        <v>830000</v>
      </c>
      <c r="M23" s="64"/>
      <c r="N23" s="46" t="s">
        <v>36</v>
      </c>
      <c r="O23" s="68"/>
    </row>
    <row r="24" s="8" customFormat="1" ht="19" customHeight="1" spans="1:15">
      <c r="A24" s="44">
        <v>4</v>
      </c>
      <c r="B24" s="44" t="s">
        <v>19</v>
      </c>
      <c r="C24" s="45" t="s">
        <v>35</v>
      </c>
      <c r="D24" s="46">
        <v>29</v>
      </c>
      <c r="E24" s="44" t="s">
        <v>21</v>
      </c>
      <c r="F24" s="44" t="s">
        <v>22</v>
      </c>
      <c r="G24" s="47">
        <v>81.05</v>
      </c>
      <c r="H24" s="47">
        <f t="shared" si="0"/>
        <v>15.79</v>
      </c>
      <c r="I24" s="63">
        <v>65.26</v>
      </c>
      <c r="J24" s="64">
        <f t="shared" ref="J24:J30" si="1">L24/G24</f>
        <v>10717.236273905</v>
      </c>
      <c r="K24" s="65">
        <f t="shared" ref="K24:K30" si="2">L24/I24</f>
        <v>13310.3279190929</v>
      </c>
      <c r="L24" s="67">
        <v>868632</v>
      </c>
      <c r="M24" s="64"/>
      <c r="N24" s="46" t="s">
        <v>36</v>
      </c>
      <c r="O24" s="68"/>
    </row>
    <row r="25" s="8" customFormat="1" ht="19" customHeight="1" spans="1:15">
      <c r="A25" s="44">
        <v>5</v>
      </c>
      <c r="B25" s="44" t="s">
        <v>19</v>
      </c>
      <c r="C25" s="45" t="s">
        <v>35</v>
      </c>
      <c r="D25" s="46">
        <v>28</v>
      </c>
      <c r="E25" s="44" t="s">
        <v>21</v>
      </c>
      <c r="F25" s="44" t="s">
        <v>22</v>
      </c>
      <c r="G25" s="47">
        <v>81.05</v>
      </c>
      <c r="H25" s="47">
        <f t="shared" si="0"/>
        <v>15.79</v>
      </c>
      <c r="I25" s="63">
        <v>65.26</v>
      </c>
      <c r="J25" s="64">
        <f t="shared" si="1"/>
        <v>10766.2430598396</v>
      </c>
      <c r="K25" s="65">
        <f t="shared" si="2"/>
        <v>13371.1921544591</v>
      </c>
      <c r="L25" s="67">
        <v>872604</v>
      </c>
      <c r="M25" s="64"/>
      <c r="N25" s="46" t="s">
        <v>36</v>
      </c>
      <c r="O25" s="68"/>
    </row>
    <row r="26" s="8" customFormat="1" ht="19" customHeight="1" spans="1:15">
      <c r="A26" s="44">
        <v>6</v>
      </c>
      <c r="B26" s="44" t="s">
        <v>19</v>
      </c>
      <c r="C26" s="45" t="s">
        <v>35</v>
      </c>
      <c r="D26" s="46">
        <v>27</v>
      </c>
      <c r="E26" s="44" t="s">
        <v>21</v>
      </c>
      <c r="F26" s="44" t="s">
        <v>22</v>
      </c>
      <c r="G26" s="47">
        <v>81.05</v>
      </c>
      <c r="H26" s="47">
        <f t="shared" si="0"/>
        <v>15.79</v>
      </c>
      <c r="I26" s="63">
        <v>65.26</v>
      </c>
      <c r="J26" s="64">
        <f t="shared" si="1"/>
        <v>10339.1486736582</v>
      </c>
      <c r="K26" s="65">
        <f t="shared" si="2"/>
        <v>12840.760036776</v>
      </c>
      <c r="L26" s="67">
        <v>837988</v>
      </c>
      <c r="M26" s="64"/>
      <c r="N26" s="46" t="s">
        <v>36</v>
      </c>
      <c r="O26" s="68"/>
    </row>
    <row r="27" s="8" customFormat="1" ht="19" customHeight="1" spans="1:15">
      <c r="A27" s="44">
        <v>7</v>
      </c>
      <c r="B27" s="44" t="s">
        <v>19</v>
      </c>
      <c r="C27" s="45" t="s">
        <v>35</v>
      </c>
      <c r="D27" s="46">
        <v>26</v>
      </c>
      <c r="E27" s="44" t="s">
        <v>21</v>
      </c>
      <c r="F27" s="44" t="s">
        <v>22</v>
      </c>
      <c r="G27" s="47">
        <v>81.05</v>
      </c>
      <c r="H27" s="47">
        <f t="shared" si="0"/>
        <v>15.79</v>
      </c>
      <c r="I27" s="63">
        <v>65.26</v>
      </c>
      <c r="J27" s="64">
        <f t="shared" si="1"/>
        <v>10487.3534855028</v>
      </c>
      <c r="K27" s="65">
        <f t="shared" si="2"/>
        <v>13024.8237817959</v>
      </c>
      <c r="L27" s="67">
        <v>850000</v>
      </c>
      <c r="M27" s="64"/>
      <c r="N27" s="46" t="s">
        <v>36</v>
      </c>
      <c r="O27" s="68"/>
    </row>
    <row r="28" s="8" customFormat="1" ht="19" customHeight="1" spans="1:15">
      <c r="A28" s="44">
        <v>8</v>
      </c>
      <c r="B28" s="44" t="s">
        <v>19</v>
      </c>
      <c r="C28" s="45" t="s">
        <v>35</v>
      </c>
      <c r="D28" s="46">
        <v>25</v>
      </c>
      <c r="E28" s="44" t="s">
        <v>21</v>
      </c>
      <c r="F28" s="44" t="s">
        <v>22</v>
      </c>
      <c r="G28" s="47">
        <v>81.05</v>
      </c>
      <c r="H28" s="47">
        <f t="shared" si="0"/>
        <v>15.79</v>
      </c>
      <c r="I28" s="63">
        <v>65.26</v>
      </c>
      <c r="J28" s="64">
        <f t="shared" si="1"/>
        <v>10806.2430598396</v>
      </c>
      <c r="K28" s="65">
        <f t="shared" si="2"/>
        <v>13420.8703646951</v>
      </c>
      <c r="L28" s="67">
        <v>875846</v>
      </c>
      <c r="M28" s="64"/>
      <c r="N28" s="46" t="s">
        <v>36</v>
      </c>
      <c r="O28" s="68"/>
    </row>
    <row r="29" s="8" customFormat="1" ht="19" customHeight="1" spans="1:15">
      <c r="A29" s="44">
        <v>9</v>
      </c>
      <c r="B29" s="44" t="s">
        <v>19</v>
      </c>
      <c r="C29" s="45" t="s">
        <v>35</v>
      </c>
      <c r="D29" s="46">
        <v>24</v>
      </c>
      <c r="E29" s="44" t="s">
        <v>21</v>
      </c>
      <c r="F29" s="44" t="s">
        <v>22</v>
      </c>
      <c r="G29" s="47">
        <v>81.05</v>
      </c>
      <c r="H29" s="47">
        <v>15.79</v>
      </c>
      <c r="I29" s="63">
        <v>65.26</v>
      </c>
      <c r="J29" s="64">
        <f t="shared" si="1"/>
        <v>10000</v>
      </c>
      <c r="K29" s="65">
        <f t="shared" si="2"/>
        <v>12419.5525589948</v>
      </c>
      <c r="L29" s="64">
        <v>810500</v>
      </c>
      <c r="M29" s="64"/>
      <c r="N29" s="46" t="s">
        <v>36</v>
      </c>
      <c r="O29" s="68"/>
    </row>
    <row r="30" s="8" customFormat="1" ht="19" customHeight="1" spans="1:15">
      <c r="A30" s="44">
        <v>10</v>
      </c>
      <c r="B30" s="44" t="s">
        <v>19</v>
      </c>
      <c r="C30" s="45" t="s">
        <v>35</v>
      </c>
      <c r="D30" s="46">
        <v>23</v>
      </c>
      <c r="E30" s="44" t="s">
        <v>21</v>
      </c>
      <c r="F30" s="44" t="s">
        <v>22</v>
      </c>
      <c r="G30" s="47">
        <v>81.05</v>
      </c>
      <c r="H30" s="47">
        <v>15.79</v>
      </c>
      <c r="I30" s="63">
        <v>65.26</v>
      </c>
      <c r="J30" s="64">
        <f t="shared" si="1"/>
        <v>9870.45033929673</v>
      </c>
      <c r="K30" s="65">
        <f t="shared" si="2"/>
        <v>12258.6576769844</v>
      </c>
      <c r="L30" s="64">
        <v>800000</v>
      </c>
      <c r="M30" s="64"/>
      <c r="N30" s="46" t="s">
        <v>36</v>
      </c>
      <c r="O30" s="68"/>
    </row>
    <row r="31" s="8" customFormat="1" ht="19" customHeight="1" spans="1:15">
      <c r="A31" s="44">
        <v>11</v>
      </c>
      <c r="B31" s="44" t="s">
        <v>19</v>
      </c>
      <c r="C31" s="45" t="s">
        <v>35</v>
      </c>
      <c r="D31" s="46">
        <v>22</v>
      </c>
      <c r="E31" s="44" t="s">
        <v>21</v>
      </c>
      <c r="F31" s="44" t="s">
        <v>22</v>
      </c>
      <c r="G31" s="47">
        <v>81.05</v>
      </c>
      <c r="H31" s="47">
        <f>G31-I31</f>
        <v>15.79</v>
      </c>
      <c r="I31" s="63">
        <v>65.26</v>
      </c>
      <c r="J31" s="64">
        <f t="shared" ref="J31:J36" si="3">L31/G31</f>
        <v>10315.2375077113</v>
      </c>
      <c r="K31" s="65">
        <f t="shared" ref="K31:K36" si="4">L31/I31</f>
        <v>12811.0634385535</v>
      </c>
      <c r="L31" s="67">
        <v>836050</v>
      </c>
      <c r="M31" s="64"/>
      <c r="N31" s="46" t="s">
        <v>36</v>
      </c>
      <c r="O31" s="68"/>
    </row>
    <row r="32" s="8" customFormat="1" ht="19" customHeight="1" spans="1:15">
      <c r="A32" s="44">
        <v>12</v>
      </c>
      <c r="B32" s="44" t="s">
        <v>19</v>
      </c>
      <c r="C32" s="45" t="s">
        <v>35</v>
      </c>
      <c r="D32" s="46">
        <v>21</v>
      </c>
      <c r="E32" s="44" t="s">
        <v>21</v>
      </c>
      <c r="F32" s="44" t="s">
        <v>22</v>
      </c>
      <c r="G32" s="47">
        <v>81.05</v>
      </c>
      <c r="H32" s="47">
        <f>G32-I32</f>
        <v>15.79</v>
      </c>
      <c r="I32" s="63">
        <v>65.26</v>
      </c>
      <c r="J32" s="64">
        <f t="shared" si="3"/>
        <v>10977.236273905</v>
      </c>
      <c r="K32" s="65">
        <f t="shared" si="4"/>
        <v>13633.2362856267</v>
      </c>
      <c r="L32" s="67">
        <v>889705</v>
      </c>
      <c r="M32" s="64"/>
      <c r="N32" s="46" t="s">
        <v>36</v>
      </c>
      <c r="O32" s="68"/>
    </row>
    <row r="33" s="8" customFormat="1" ht="19" customHeight="1" spans="1:15">
      <c r="A33" s="44">
        <v>13</v>
      </c>
      <c r="B33" s="44" t="s">
        <v>19</v>
      </c>
      <c r="C33" s="45" t="s">
        <v>35</v>
      </c>
      <c r="D33" s="46">
        <v>20</v>
      </c>
      <c r="E33" s="44" t="s">
        <v>21</v>
      </c>
      <c r="F33" s="44" t="s">
        <v>22</v>
      </c>
      <c r="G33" s="47">
        <v>81.05</v>
      </c>
      <c r="H33" s="47">
        <f>G33-I33</f>
        <v>15.79</v>
      </c>
      <c r="I33" s="63">
        <v>65.26</v>
      </c>
      <c r="J33" s="64">
        <f t="shared" si="3"/>
        <v>10285.2436767428</v>
      </c>
      <c r="K33" s="65">
        <f t="shared" si="4"/>
        <v>12773.8124425375</v>
      </c>
      <c r="L33" s="67">
        <v>833619</v>
      </c>
      <c r="M33" s="64"/>
      <c r="N33" s="46" t="s">
        <v>36</v>
      </c>
      <c r="O33" s="68"/>
    </row>
    <row r="34" s="8" customFormat="1" ht="19" customHeight="1" spans="1:15">
      <c r="A34" s="44">
        <v>14</v>
      </c>
      <c r="B34" s="44" t="s">
        <v>19</v>
      </c>
      <c r="C34" s="45" t="s">
        <v>35</v>
      </c>
      <c r="D34" s="46">
        <v>19</v>
      </c>
      <c r="E34" s="44" t="s">
        <v>21</v>
      </c>
      <c r="F34" s="44" t="s">
        <v>22</v>
      </c>
      <c r="G34" s="47">
        <v>81.05</v>
      </c>
      <c r="H34" s="47">
        <f>G34-I34</f>
        <v>15.79</v>
      </c>
      <c r="I34" s="63">
        <v>65.26</v>
      </c>
      <c r="J34" s="64">
        <f t="shared" si="3"/>
        <v>10886.9093152375</v>
      </c>
      <c r="K34" s="65">
        <f t="shared" si="4"/>
        <v>13521.0542445602</v>
      </c>
      <c r="L34" s="67">
        <v>882384</v>
      </c>
      <c r="M34" s="64"/>
      <c r="N34" s="46" t="s">
        <v>36</v>
      </c>
      <c r="O34" s="68"/>
    </row>
    <row r="35" s="8" customFormat="1" ht="19" customHeight="1" spans="1:15">
      <c r="A35" s="44">
        <v>15</v>
      </c>
      <c r="B35" s="44" t="s">
        <v>19</v>
      </c>
      <c r="C35" s="45" t="s">
        <v>35</v>
      </c>
      <c r="D35" s="46">
        <v>18</v>
      </c>
      <c r="E35" s="44" t="s">
        <v>21</v>
      </c>
      <c r="F35" s="44" t="s">
        <v>22</v>
      </c>
      <c r="G35" s="47">
        <v>81.05</v>
      </c>
      <c r="H35" s="47">
        <v>15.79</v>
      </c>
      <c r="I35" s="63">
        <v>65.26</v>
      </c>
      <c r="J35" s="64">
        <f t="shared" si="3"/>
        <v>9944.2442936459</v>
      </c>
      <c r="K35" s="65">
        <f t="shared" si="4"/>
        <v>12350.3064664419</v>
      </c>
      <c r="L35" s="64">
        <v>805981</v>
      </c>
      <c r="M35" s="64"/>
      <c r="N35" s="46" t="s">
        <v>36</v>
      </c>
      <c r="O35" s="68"/>
    </row>
    <row r="36" s="8" customFormat="1" ht="19" customHeight="1" spans="1:15">
      <c r="A36" s="44">
        <v>16</v>
      </c>
      <c r="B36" s="44" t="s">
        <v>19</v>
      </c>
      <c r="C36" s="45" t="s">
        <v>35</v>
      </c>
      <c r="D36" s="46">
        <v>17</v>
      </c>
      <c r="E36" s="44" t="s">
        <v>21</v>
      </c>
      <c r="F36" s="44" t="s">
        <v>22</v>
      </c>
      <c r="G36" s="47">
        <v>81.05</v>
      </c>
      <c r="H36" s="47">
        <v>15.79</v>
      </c>
      <c r="I36" s="63">
        <v>65.26</v>
      </c>
      <c r="J36" s="64">
        <f t="shared" si="3"/>
        <v>7587.90869833436</v>
      </c>
      <c r="K36" s="65">
        <f t="shared" si="4"/>
        <v>9423.84308918173</v>
      </c>
      <c r="L36" s="64">
        <v>615000</v>
      </c>
      <c r="M36" s="64"/>
      <c r="N36" s="46" t="s">
        <v>36</v>
      </c>
      <c r="O36" s="44"/>
    </row>
    <row r="37" s="8" customFormat="1" ht="19" customHeight="1" spans="1:15">
      <c r="A37" s="44">
        <v>17</v>
      </c>
      <c r="B37" s="44" t="s">
        <v>19</v>
      </c>
      <c r="C37" s="45" t="s">
        <v>35</v>
      </c>
      <c r="D37" s="46">
        <v>16</v>
      </c>
      <c r="E37" s="44" t="s">
        <v>21</v>
      </c>
      <c r="F37" s="44" t="s">
        <v>22</v>
      </c>
      <c r="G37" s="47">
        <v>81.05</v>
      </c>
      <c r="H37" s="47">
        <f>G37-I37</f>
        <v>15.79</v>
      </c>
      <c r="I37" s="63">
        <v>65.26</v>
      </c>
      <c r="J37" s="64">
        <f t="shared" ref="J37:J44" si="5">L37/G37</f>
        <v>11077.236273905</v>
      </c>
      <c r="K37" s="65">
        <f t="shared" ref="K37:K44" si="6">L37/I37</f>
        <v>13757.4318112167</v>
      </c>
      <c r="L37" s="67">
        <v>897810</v>
      </c>
      <c r="M37" s="64"/>
      <c r="N37" s="46" t="s">
        <v>36</v>
      </c>
      <c r="O37" s="68"/>
    </row>
    <row r="38" s="8" customFormat="1" ht="19" customHeight="1" spans="1:15">
      <c r="A38" s="44">
        <v>18</v>
      </c>
      <c r="B38" s="44" t="s">
        <v>19</v>
      </c>
      <c r="C38" s="45" t="s">
        <v>35</v>
      </c>
      <c r="D38" s="46">
        <v>15</v>
      </c>
      <c r="E38" s="44" t="s">
        <v>21</v>
      </c>
      <c r="F38" s="44" t="s">
        <v>22</v>
      </c>
      <c r="G38" s="47">
        <v>81.05</v>
      </c>
      <c r="H38" s="47">
        <v>15.79</v>
      </c>
      <c r="I38" s="63">
        <v>65.26</v>
      </c>
      <c r="J38" s="64">
        <f t="shared" si="5"/>
        <v>10205.2436767428</v>
      </c>
      <c r="K38" s="65">
        <f t="shared" si="6"/>
        <v>12674.4560220656</v>
      </c>
      <c r="L38" s="64">
        <v>827135</v>
      </c>
      <c r="M38" s="64"/>
      <c r="N38" s="46" t="s">
        <v>36</v>
      </c>
      <c r="O38" s="68"/>
    </row>
    <row r="39" s="8" customFormat="1" ht="19" customHeight="1" spans="1:15">
      <c r="A39" s="44">
        <v>19</v>
      </c>
      <c r="B39" s="44" t="s">
        <v>19</v>
      </c>
      <c r="C39" s="45" t="s">
        <v>35</v>
      </c>
      <c r="D39" s="46">
        <v>14</v>
      </c>
      <c r="E39" s="44" t="s">
        <v>21</v>
      </c>
      <c r="F39" s="44" t="s">
        <v>22</v>
      </c>
      <c r="G39" s="47">
        <v>81.05</v>
      </c>
      <c r="H39" s="47">
        <f>G39-I39</f>
        <v>15.79</v>
      </c>
      <c r="I39" s="63">
        <v>65.26</v>
      </c>
      <c r="J39" s="64">
        <f t="shared" si="5"/>
        <v>9828.94509561999</v>
      </c>
      <c r="K39" s="65">
        <f t="shared" si="6"/>
        <v>12207.1100214527</v>
      </c>
      <c r="L39" s="67">
        <v>796636</v>
      </c>
      <c r="M39" s="64"/>
      <c r="N39" s="46" t="s">
        <v>36</v>
      </c>
      <c r="O39" s="68"/>
    </row>
    <row r="40" s="8" customFormat="1" ht="19" customHeight="1" spans="1:15">
      <c r="A40" s="44">
        <v>20</v>
      </c>
      <c r="B40" s="44" t="s">
        <v>19</v>
      </c>
      <c r="C40" s="45" t="s">
        <v>35</v>
      </c>
      <c r="D40" s="46">
        <v>13</v>
      </c>
      <c r="E40" s="44" t="s">
        <v>21</v>
      </c>
      <c r="F40" s="44" t="s">
        <v>22</v>
      </c>
      <c r="G40" s="47">
        <v>81.05</v>
      </c>
      <c r="H40" s="47">
        <v>15.79</v>
      </c>
      <c r="I40" s="63">
        <v>65.26</v>
      </c>
      <c r="J40" s="64">
        <f t="shared" si="5"/>
        <v>10000</v>
      </c>
      <c r="K40" s="65">
        <f t="shared" si="6"/>
        <v>12419.5525589948</v>
      </c>
      <c r="L40" s="64">
        <v>810500</v>
      </c>
      <c r="M40" s="64"/>
      <c r="N40" s="46" t="s">
        <v>36</v>
      </c>
      <c r="O40" s="68"/>
    </row>
    <row r="41" s="8" customFormat="1" ht="19" customHeight="1" spans="1:15">
      <c r="A41" s="44">
        <v>21</v>
      </c>
      <c r="B41" s="44" t="s">
        <v>19</v>
      </c>
      <c r="C41" s="45" t="s">
        <v>35</v>
      </c>
      <c r="D41" s="46">
        <v>12</v>
      </c>
      <c r="E41" s="44" t="s">
        <v>21</v>
      </c>
      <c r="F41" s="44" t="s">
        <v>22</v>
      </c>
      <c r="G41" s="47">
        <v>81.05</v>
      </c>
      <c r="H41" s="47">
        <v>15.79</v>
      </c>
      <c r="I41" s="63">
        <v>65.26</v>
      </c>
      <c r="J41" s="64">
        <f t="shared" si="5"/>
        <v>9900</v>
      </c>
      <c r="K41" s="65">
        <f t="shared" si="6"/>
        <v>12295.3570334048</v>
      </c>
      <c r="L41" s="64">
        <v>802395</v>
      </c>
      <c r="M41" s="64"/>
      <c r="N41" s="46" t="s">
        <v>36</v>
      </c>
      <c r="O41" s="68"/>
    </row>
    <row r="42" s="8" customFormat="1" ht="19" customHeight="1" spans="1:15">
      <c r="A42" s="44">
        <v>22</v>
      </c>
      <c r="B42" s="44" t="s">
        <v>19</v>
      </c>
      <c r="C42" s="45" t="s">
        <v>35</v>
      </c>
      <c r="D42" s="46">
        <v>11</v>
      </c>
      <c r="E42" s="44" t="s">
        <v>21</v>
      </c>
      <c r="F42" s="44" t="s">
        <v>22</v>
      </c>
      <c r="G42" s="47">
        <v>81.05</v>
      </c>
      <c r="H42" s="47">
        <v>15.79</v>
      </c>
      <c r="I42" s="63">
        <v>65.26</v>
      </c>
      <c r="J42" s="64">
        <f t="shared" si="5"/>
        <v>10124.2442936459</v>
      </c>
      <c r="K42" s="65">
        <f t="shared" si="6"/>
        <v>12573.8584125038</v>
      </c>
      <c r="L42" s="64">
        <v>820570</v>
      </c>
      <c r="M42" s="64"/>
      <c r="N42" s="46" t="s">
        <v>36</v>
      </c>
      <c r="O42" s="68"/>
    </row>
    <row r="43" s="8" customFormat="1" ht="19" customHeight="1" spans="1:15">
      <c r="A43" s="44">
        <v>23</v>
      </c>
      <c r="B43" s="44" t="s">
        <v>19</v>
      </c>
      <c r="C43" s="45" t="s">
        <v>35</v>
      </c>
      <c r="D43" s="46">
        <v>10</v>
      </c>
      <c r="E43" s="44" t="s">
        <v>21</v>
      </c>
      <c r="F43" s="44" t="s">
        <v>22</v>
      </c>
      <c r="G43" s="47">
        <v>81.05</v>
      </c>
      <c r="H43" s="47">
        <v>15.79</v>
      </c>
      <c r="I43" s="63">
        <v>65.26</v>
      </c>
      <c r="J43" s="64">
        <f t="shared" si="5"/>
        <v>10100</v>
      </c>
      <c r="K43" s="65">
        <f t="shared" si="6"/>
        <v>12543.7480845847</v>
      </c>
      <c r="L43" s="64">
        <v>818605</v>
      </c>
      <c r="M43" s="64"/>
      <c r="N43" s="46" t="s">
        <v>36</v>
      </c>
      <c r="O43" s="68"/>
    </row>
    <row r="44" s="8" customFormat="1" ht="19" customHeight="1" spans="1:15">
      <c r="A44" s="44">
        <v>24</v>
      </c>
      <c r="B44" s="44" t="s">
        <v>19</v>
      </c>
      <c r="C44" s="45" t="s">
        <v>35</v>
      </c>
      <c r="D44" s="46">
        <v>9</v>
      </c>
      <c r="E44" s="44" t="s">
        <v>21</v>
      </c>
      <c r="F44" s="44" t="s">
        <v>22</v>
      </c>
      <c r="G44" s="47">
        <v>81.05</v>
      </c>
      <c r="H44" s="47">
        <v>15.79</v>
      </c>
      <c r="I44" s="63">
        <v>65.26</v>
      </c>
      <c r="J44" s="64">
        <f t="shared" si="5"/>
        <v>9662.98581122764</v>
      </c>
      <c r="K44" s="65">
        <f t="shared" si="6"/>
        <v>12000.9960159363</v>
      </c>
      <c r="L44" s="64">
        <v>783185</v>
      </c>
      <c r="M44" s="64"/>
      <c r="N44" s="46" t="s">
        <v>36</v>
      </c>
      <c r="O44" s="68"/>
    </row>
    <row r="45" s="8" customFormat="1" ht="19" customHeight="1" spans="1:15">
      <c r="A45" s="44">
        <v>25</v>
      </c>
      <c r="B45" s="44" t="s">
        <v>19</v>
      </c>
      <c r="C45" s="45" t="s">
        <v>35</v>
      </c>
      <c r="D45" s="46">
        <v>8</v>
      </c>
      <c r="E45" s="44" t="s">
        <v>21</v>
      </c>
      <c r="F45" s="44" t="s">
        <v>22</v>
      </c>
      <c r="G45" s="47">
        <v>81.05</v>
      </c>
      <c r="H45" s="47">
        <f t="shared" ref="H45:H65" si="7">G45-I45</f>
        <v>15.79</v>
      </c>
      <c r="I45" s="63">
        <v>65.26</v>
      </c>
      <c r="J45" s="64">
        <f t="shared" ref="J45:J52" si="8">L45/G45</f>
        <v>10445.2436767428</v>
      </c>
      <c r="K45" s="65">
        <f t="shared" ref="K45:K52" si="9">L45/I45</f>
        <v>12972.5252834815</v>
      </c>
      <c r="L45" s="67">
        <v>846587</v>
      </c>
      <c r="M45" s="64"/>
      <c r="N45" s="46" t="s">
        <v>36</v>
      </c>
      <c r="O45" s="68"/>
    </row>
    <row r="46" s="8" customFormat="1" ht="19" customHeight="1" spans="1:15">
      <c r="A46" s="44">
        <v>26</v>
      </c>
      <c r="B46" s="44" t="s">
        <v>19</v>
      </c>
      <c r="C46" s="45" t="s">
        <v>35</v>
      </c>
      <c r="D46" s="46">
        <v>7</v>
      </c>
      <c r="E46" s="44" t="s">
        <v>21</v>
      </c>
      <c r="F46" s="44" t="s">
        <v>22</v>
      </c>
      <c r="G46" s="47">
        <v>81.05</v>
      </c>
      <c r="H46" s="47">
        <f t="shared" si="7"/>
        <v>15.79</v>
      </c>
      <c r="I46" s="63">
        <v>65.26</v>
      </c>
      <c r="J46" s="64">
        <f t="shared" si="8"/>
        <v>10496.2368908081</v>
      </c>
      <c r="K46" s="65">
        <f t="shared" si="9"/>
        <v>13035.8565737052</v>
      </c>
      <c r="L46" s="67">
        <v>850720</v>
      </c>
      <c r="M46" s="64"/>
      <c r="N46" s="46" t="s">
        <v>36</v>
      </c>
      <c r="O46" s="68"/>
    </row>
    <row r="47" s="8" customFormat="1" ht="19" customHeight="1" spans="1:15">
      <c r="A47" s="44">
        <v>27</v>
      </c>
      <c r="B47" s="44" t="s">
        <v>19</v>
      </c>
      <c r="C47" s="45" t="s">
        <v>35</v>
      </c>
      <c r="D47" s="46">
        <v>6</v>
      </c>
      <c r="E47" s="44" t="s">
        <v>21</v>
      </c>
      <c r="F47" s="44" t="s">
        <v>22</v>
      </c>
      <c r="G47" s="47">
        <v>81.05</v>
      </c>
      <c r="H47" s="47">
        <f t="shared" si="7"/>
        <v>15.79</v>
      </c>
      <c r="I47" s="63">
        <v>65.26</v>
      </c>
      <c r="J47" s="64">
        <f t="shared" si="8"/>
        <v>10295.2375077113</v>
      </c>
      <c r="K47" s="65">
        <f t="shared" si="9"/>
        <v>12786.2243334355</v>
      </c>
      <c r="L47" s="67">
        <v>834429</v>
      </c>
      <c r="M47" s="64"/>
      <c r="N47" s="46" t="s">
        <v>36</v>
      </c>
      <c r="O47" s="68"/>
    </row>
    <row r="48" s="8" customFormat="1" ht="19" customHeight="1" spans="1:15">
      <c r="A48" s="44">
        <v>28</v>
      </c>
      <c r="B48" s="44" t="s">
        <v>19</v>
      </c>
      <c r="C48" s="45" t="s">
        <v>35</v>
      </c>
      <c r="D48" s="46">
        <v>5</v>
      </c>
      <c r="E48" s="44" t="s">
        <v>21</v>
      </c>
      <c r="F48" s="44" t="s">
        <v>22</v>
      </c>
      <c r="G48" s="47">
        <v>81.05</v>
      </c>
      <c r="H48" s="47">
        <f t="shared" si="7"/>
        <v>15.79</v>
      </c>
      <c r="I48" s="63">
        <v>65.26</v>
      </c>
      <c r="J48" s="64">
        <f t="shared" si="8"/>
        <v>10164.2442936459</v>
      </c>
      <c r="K48" s="65">
        <f t="shared" si="9"/>
        <v>12623.5366227398</v>
      </c>
      <c r="L48" s="67">
        <v>823812</v>
      </c>
      <c r="M48" s="64"/>
      <c r="N48" s="46" t="s">
        <v>36</v>
      </c>
      <c r="O48" s="68"/>
    </row>
    <row r="49" s="8" customFormat="1" ht="19" customHeight="1" spans="1:15">
      <c r="A49" s="44">
        <v>29</v>
      </c>
      <c r="B49" s="44" t="s">
        <v>19</v>
      </c>
      <c r="C49" s="45" t="s">
        <v>35</v>
      </c>
      <c r="D49" s="46">
        <v>4</v>
      </c>
      <c r="E49" s="44" t="s">
        <v>21</v>
      </c>
      <c r="F49" s="44" t="s">
        <v>22</v>
      </c>
      <c r="G49" s="47">
        <v>81.05</v>
      </c>
      <c r="H49" s="47">
        <f t="shared" si="7"/>
        <v>15.79</v>
      </c>
      <c r="I49" s="63">
        <v>65.26</v>
      </c>
      <c r="J49" s="64">
        <f t="shared" si="8"/>
        <v>10094.2381246144</v>
      </c>
      <c r="K49" s="65">
        <f t="shared" si="9"/>
        <v>12536.5920931658</v>
      </c>
      <c r="L49" s="67">
        <v>818138</v>
      </c>
      <c r="M49" s="64"/>
      <c r="N49" s="46" t="s">
        <v>36</v>
      </c>
      <c r="O49" s="68"/>
    </row>
    <row r="50" s="8" customFormat="1" ht="19" customHeight="1" spans="1:15">
      <c r="A50" s="44">
        <v>30</v>
      </c>
      <c r="B50" s="44" t="s">
        <v>19</v>
      </c>
      <c r="C50" s="45" t="s">
        <v>35</v>
      </c>
      <c r="D50" s="46">
        <v>3</v>
      </c>
      <c r="E50" s="44" t="s">
        <v>21</v>
      </c>
      <c r="F50" s="44" t="s">
        <v>22</v>
      </c>
      <c r="G50" s="47">
        <v>81.05</v>
      </c>
      <c r="H50" s="47">
        <f t="shared" si="7"/>
        <v>15.79</v>
      </c>
      <c r="I50" s="63">
        <v>65.26</v>
      </c>
      <c r="J50" s="64">
        <f t="shared" si="8"/>
        <v>9796.421961752</v>
      </c>
      <c r="K50" s="65">
        <f t="shared" si="9"/>
        <v>12166.717744407</v>
      </c>
      <c r="L50" s="67">
        <v>794000</v>
      </c>
      <c r="M50" s="64"/>
      <c r="N50" s="46" t="s">
        <v>36</v>
      </c>
      <c r="O50" s="68"/>
    </row>
    <row r="51" s="8" customFormat="1" ht="19" customHeight="1" spans="1:15">
      <c r="A51" s="44">
        <v>31</v>
      </c>
      <c r="B51" s="44" t="s">
        <v>19</v>
      </c>
      <c r="C51" s="45" t="s">
        <v>35</v>
      </c>
      <c r="D51" s="46">
        <v>2</v>
      </c>
      <c r="E51" s="44" t="s">
        <v>21</v>
      </c>
      <c r="F51" s="44" t="s">
        <v>22</v>
      </c>
      <c r="G51" s="47">
        <v>81.05</v>
      </c>
      <c r="H51" s="47">
        <f t="shared" si="7"/>
        <v>15.79</v>
      </c>
      <c r="I51" s="63">
        <v>65.26</v>
      </c>
      <c r="J51" s="64">
        <f t="shared" si="8"/>
        <v>10334.0777297964</v>
      </c>
      <c r="K51" s="65">
        <f t="shared" si="9"/>
        <v>12834.4621513944</v>
      </c>
      <c r="L51" s="67">
        <v>837577</v>
      </c>
      <c r="M51" s="64"/>
      <c r="N51" s="46" t="s">
        <v>36</v>
      </c>
      <c r="O51" s="68"/>
    </row>
    <row r="52" s="8" customFormat="1" ht="19" customHeight="1" spans="1:15">
      <c r="A52" s="44">
        <v>32</v>
      </c>
      <c r="B52" s="44" t="s">
        <v>19</v>
      </c>
      <c r="C52" s="45" t="s">
        <v>37</v>
      </c>
      <c r="D52" s="46">
        <v>33</v>
      </c>
      <c r="E52" s="44" t="s">
        <v>21</v>
      </c>
      <c r="F52" s="44" t="s">
        <v>22</v>
      </c>
      <c r="G52" s="47">
        <v>108.32</v>
      </c>
      <c r="H52" s="47">
        <f t="shared" si="7"/>
        <v>21.11</v>
      </c>
      <c r="I52" s="63">
        <v>87.21</v>
      </c>
      <c r="J52" s="64">
        <f t="shared" si="8"/>
        <v>11098.8552437223</v>
      </c>
      <c r="K52" s="65">
        <f t="shared" si="9"/>
        <v>13785.4374498337</v>
      </c>
      <c r="L52" s="67">
        <v>1202228</v>
      </c>
      <c r="M52" s="64"/>
      <c r="N52" s="46" t="s">
        <v>36</v>
      </c>
      <c r="O52" s="68"/>
    </row>
    <row r="53" s="8" customFormat="1" ht="19" customHeight="1" spans="1:15">
      <c r="A53" s="44">
        <v>33</v>
      </c>
      <c r="B53" s="44" t="s">
        <v>19</v>
      </c>
      <c r="C53" s="45" t="s">
        <v>37</v>
      </c>
      <c r="D53" s="46">
        <v>32</v>
      </c>
      <c r="E53" s="44" t="s">
        <v>21</v>
      </c>
      <c r="F53" s="44" t="s">
        <v>22</v>
      </c>
      <c r="G53" s="47">
        <v>108.32</v>
      </c>
      <c r="H53" s="47">
        <f t="shared" si="7"/>
        <v>21.11</v>
      </c>
      <c r="I53" s="63">
        <v>87.21</v>
      </c>
      <c r="J53" s="64">
        <f t="shared" ref="J53:J76" si="10">L53/G53</f>
        <v>10133.3641063516</v>
      </c>
      <c r="K53" s="65">
        <f t="shared" ref="K53:K76" si="11">L53/I53</f>
        <v>12586.2401100791</v>
      </c>
      <c r="L53" s="67">
        <v>1097646</v>
      </c>
      <c r="M53" s="64"/>
      <c r="N53" s="46" t="s">
        <v>36</v>
      </c>
      <c r="O53" s="68"/>
    </row>
    <row r="54" s="8" customFormat="1" ht="19" customHeight="1" spans="1:15">
      <c r="A54" s="44">
        <v>34</v>
      </c>
      <c r="B54" s="44" t="s">
        <v>19</v>
      </c>
      <c r="C54" s="45" t="s">
        <v>37</v>
      </c>
      <c r="D54" s="46">
        <v>31</v>
      </c>
      <c r="E54" s="44" t="s">
        <v>21</v>
      </c>
      <c r="F54" s="44" t="s">
        <v>22</v>
      </c>
      <c r="G54" s="47">
        <v>108.32</v>
      </c>
      <c r="H54" s="47">
        <f t="shared" si="7"/>
        <v>21.11</v>
      </c>
      <c r="I54" s="63">
        <v>87.21</v>
      </c>
      <c r="J54" s="64">
        <f t="shared" si="10"/>
        <v>10384.3611521418</v>
      </c>
      <c r="K54" s="65">
        <f t="shared" si="11"/>
        <v>12897.9933493865</v>
      </c>
      <c r="L54" s="67">
        <v>1124834</v>
      </c>
      <c r="M54" s="64"/>
      <c r="N54" s="46" t="s">
        <v>36</v>
      </c>
      <c r="O54" s="68"/>
    </row>
    <row r="55" s="8" customFormat="1" ht="19" customHeight="1" spans="1:15">
      <c r="A55" s="44">
        <v>35</v>
      </c>
      <c r="B55" s="44" t="s">
        <v>19</v>
      </c>
      <c r="C55" s="45" t="s">
        <v>37</v>
      </c>
      <c r="D55" s="46">
        <v>30</v>
      </c>
      <c r="E55" s="44" t="s">
        <v>21</v>
      </c>
      <c r="F55" s="44" t="s">
        <v>22</v>
      </c>
      <c r="G55" s="47">
        <v>108.32</v>
      </c>
      <c r="H55" s="47">
        <f t="shared" si="7"/>
        <v>21.11</v>
      </c>
      <c r="I55" s="63">
        <v>87.21</v>
      </c>
      <c r="J55" s="64">
        <f t="shared" si="10"/>
        <v>10434.3611521418</v>
      </c>
      <c r="K55" s="65">
        <f t="shared" si="11"/>
        <v>12960.0963192294</v>
      </c>
      <c r="L55" s="67">
        <v>1130250</v>
      </c>
      <c r="M55" s="64"/>
      <c r="N55" s="46" t="s">
        <v>36</v>
      </c>
      <c r="O55" s="68"/>
    </row>
    <row r="56" s="8" customFormat="1" ht="19" customHeight="1" spans="1:15">
      <c r="A56" s="44">
        <v>36</v>
      </c>
      <c r="B56" s="44" t="s">
        <v>19</v>
      </c>
      <c r="C56" s="45" t="s">
        <v>37</v>
      </c>
      <c r="D56" s="46">
        <v>29</v>
      </c>
      <c r="E56" s="44" t="s">
        <v>21</v>
      </c>
      <c r="F56" s="44" t="s">
        <v>22</v>
      </c>
      <c r="G56" s="47">
        <v>108.32</v>
      </c>
      <c r="H56" s="47">
        <f t="shared" si="7"/>
        <v>21.11</v>
      </c>
      <c r="I56" s="63">
        <v>87.21</v>
      </c>
      <c r="J56" s="64">
        <f t="shared" si="10"/>
        <v>10484.3611521418</v>
      </c>
      <c r="K56" s="65">
        <f t="shared" si="11"/>
        <v>13022.1992890724</v>
      </c>
      <c r="L56" s="67">
        <v>1135666</v>
      </c>
      <c r="M56" s="64"/>
      <c r="N56" s="46" t="s">
        <v>36</v>
      </c>
      <c r="O56" s="68"/>
    </row>
    <row r="57" s="8" customFormat="1" ht="19" customHeight="1" spans="1:15">
      <c r="A57" s="44">
        <v>37</v>
      </c>
      <c r="B57" s="44" t="s">
        <v>19</v>
      </c>
      <c r="C57" s="45" t="s">
        <v>37</v>
      </c>
      <c r="D57" s="46">
        <v>28</v>
      </c>
      <c r="E57" s="44" t="s">
        <v>21</v>
      </c>
      <c r="F57" s="44" t="s">
        <v>22</v>
      </c>
      <c r="G57" s="47">
        <v>108.32</v>
      </c>
      <c r="H57" s="47">
        <f t="shared" si="7"/>
        <v>21.11</v>
      </c>
      <c r="I57" s="63">
        <v>87.21</v>
      </c>
      <c r="J57" s="64">
        <f t="shared" si="10"/>
        <v>10620.3655834564</v>
      </c>
      <c r="K57" s="65">
        <f t="shared" si="11"/>
        <v>13191.124871001</v>
      </c>
      <c r="L57" s="67">
        <v>1150398</v>
      </c>
      <c r="M57" s="64"/>
      <c r="N57" s="46" t="s">
        <v>36</v>
      </c>
      <c r="O57" s="68"/>
    </row>
    <row r="58" s="8" customFormat="1" ht="19" customHeight="1" spans="1:15">
      <c r="A58" s="44">
        <v>38</v>
      </c>
      <c r="B58" s="44" t="s">
        <v>19</v>
      </c>
      <c r="C58" s="45" t="s">
        <v>37</v>
      </c>
      <c r="D58" s="46">
        <v>27</v>
      </c>
      <c r="E58" s="44" t="s">
        <v>21</v>
      </c>
      <c r="F58" s="44" t="s">
        <v>22</v>
      </c>
      <c r="G58" s="47">
        <v>108.32</v>
      </c>
      <c r="H58" s="47">
        <f t="shared" si="7"/>
        <v>21.11</v>
      </c>
      <c r="I58" s="63">
        <v>87.21</v>
      </c>
      <c r="J58" s="64">
        <f t="shared" si="10"/>
        <v>10670.3655834564</v>
      </c>
      <c r="K58" s="65">
        <f t="shared" si="11"/>
        <v>13253.2278408439</v>
      </c>
      <c r="L58" s="67">
        <v>1155814</v>
      </c>
      <c r="M58" s="64"/>
      <c r="N58" s="46" t="s">
        <v>36</v>
      </c>
      <c r="O58" s="68"/>
    </row>
    <row r="59" s="8" customFormat="1" ht="19" customHeight="1" spans="1:15">
      <c r="A59" s="44">
        <v>39</v>
      </c>
      <c r="B59" s="44" t="s">
        <v>19</v>
      </c>
      <c r="C59" s="45" t="s">
        <v>37</v>
      </c>
      <c r="D59" s="46">
        <v>26</v>
      </c>
      <c r="E59" s="44" t="s">
        <v>21</v>
      </c>
      <c r="F59" s="44" t="s">
        <v>22</v>
      </c>
      <c r="G59" s="47">
        <v>108.32</v>
      </c>
      <c r="H59" s="47">
        <f t="shared" si="7"/>
        <v>21.11</v>
      </c>
      <c r="I59" s="63">
        <v>87.21</v>
      </c>
      <c r="J59" s="64">
        <f t="shared" si="10"/>
        <v>10721.3626292467</v>
      </c>
      <c r="K59" s="65">
        <f t="shared" si="11"/>
        <v>13316.5692007797</v>
      </c>
      <c r="L59" s="67">
        <v>1161338</v>
      </c>
      <c r="M59" s="64"/>
      <c r="N59" s="46" t="s">
        <v>36</v>
      </c>
      <c r="O59" s="68"/>
    </row>
    <row r="60" s="8" customFormat="1" ht="19" customHeight="1" spans="1:15">
      <c r="A60" s="44">
        <v>40</v>
      </c>
      <c r="B60" s="44" t="s">
        <v>19</v>
      </c>
      <c r="C60" s="45" t="s">
        <v>37</v>
      </c>
      <c r="D60" s="46">
        <v>25</v>
      </c>
      <c r="E60" s="44" t="s">
        <v>21</v>
      </c>
      <c r="F60" s="44" t="s">
        <v>22</v>
      </c>
      <c r="G60" s="47">
        <v>108.32</v>
      </c>
      <c r="H60" s="47">
        <f t="shared" si="7"/>
        <v>21.11</v>
      </c>
      <c r="I60" s="63">
        <v>87.21</v>
      </c>
      <c r="J60" s="64">
        <f t="shared" si="10"/>
        <v>11111.3644756278</v>
      </c>
      <c r="K60" s="65">
        <f t="shared" si="11"/>
        <v>13800.9746588694</v>
      </c>
      <c r="L60" s="67">
        <v>1203583</v>
      </c>
      <c r="M60" s="64"/>
      <c r="N60" s="46" t="s">
        <v>36</v>
      </c>
      <c r="O60" s="68"/>
    </row>
    <row r="61" s="8" customFormat="1" ht="19" customHeight="1" spans="1:15">
      <c r="A61" s="44">
        <v>41</v>
      </c>
      <c r="B61" s="44" t="s">
        <v>19</v>
      </c>
      <c r="C61" s="45" t="s">
        <v>37</v>
      </c>
      <c r="D61" s="46">
        <v>24</v>
      </c>
      <c r="E61" s="44" t="s">
        <v>21</v>
      </c>
      <c r="F61" s="44" t="s">
        <v>22</v>
      </c>
      <c r="G61" s="47">
        <v>108.32</v>
      </c>
      <c r="H61" s="47">
        <f t="shared" si="7"/>
        <v>21.11</v>
      </c>
      <c r="I61" s="63">
        <v>87.21</v>
      </c>
      <c r="J61" s="64">
        <f t="shared" si="10"/>
        <v>10770.3655834564</v>
      </c>
      <c r="K61" s="65">
        <f t="shared" si="11"/>
        <v>13377.4337805298</v>
      </c>
      <c r="L61" s="67">
        <v>1166646</v>
      </c>
      <c r="M61" s="64"/>
      <c r="N61" s="46" t="s">
        <v>36</v>
      </c>
      <c r="O61" s="68"/>
    </row>
    <row r="62" s="8" customFormat="1" ht="19" customHeight="1" spans="1:15">
      <c r="A62" s="44">
        <v>42</v>
      </c>
      <c r="B62" s="44" t="s">
        <v>19</v>
      </c>
      <c r="C62" s="45" t="s">
        <v>37</v>
      </c>
      <c r="D62" s="46">
        <v>23</v>
      </c>
      <c r="E62" s="44" t="s">
        <v>21</v>
      </c>
      <c r="F62" s="44" t="s">
        <v>22</v>
      </c>
      <c r="G62" s="47">
        <v>108.32</v>
      </c>
      <c r="H62" s="47">
        <f t="shared" si="7"/>
        <v>21.11</v>
      </c>
      <c r="I62" s="63">
        <v>87.21</v>
      </c>
      <c r="J62" s="64">
        <f t="shared" si="10"/>
        <v>11513.3585672083</v>
      </c>
      <c r="K62" s="65">
        <f t="shared" si="11"/>
        <v>14300.2751977984</v>
      </c>
      <c r="L62" s="67">
        <v>1247127</v>
      </c>
      <c r="M62" s="64"/>
      <c r="N62" s="46" t="s">
        <v>36</v>
      </c>
      <c r="O62" s="68"/>
    </row>
    <row r="63" s="8" customFormat="1" ht="19" customHeight="1" spans="1:15">
      <c r="A63" s="44">
        <v>43</v>
      </c>
      <c r="B63" s="44" t="s">
        <v>19</v>
      </c>
      <c r="C63" s="45" t="s">
        <v>37</v>
      </c>
      <c r="D63" s="46">
        <v>22</v>
      </c>
      <c r="E63" s="44" t="s">
        <v>21</v>
      </c>
      <c r="F63" s="44" t="s">
        <v>22</v>
      </c>
      <c r="G63" s="47">
        <v>108.32</v>
      </c>
      <c r="H63" s="47">
        <f t="shared" si="7"/>
        <v>21.11</v>
      </c>
      <c r="I63" s="63">
        <v>87.21</v>
      </c>
      <c r="J63" s="64">
        <f t="shared" si="10"/>
        <v>11443.3622599705</v>
      </c>
      <c r="K63" s="65">
        <f t="shared" si="11"/>
        <v>14213.3356266483</v>
      </c>
      <c r="L63" s="67">
        <v>1239545</v>
      </c>
      <c r="M63" s="64"/>
      <c r="N63" s="46" t="s">
        <v>36</v>
      </c>
      <c r="O63" s="68"/>
    </row>
    <row r="64" s="8" customFormat="1" ht="19" customHeight="1" spans="1:15">
      <c r="A64" s="44">
        <v>44</v>
      </c>
      <c r="B64" s="44" t="s">
        <v>19</v>
      </c>
      <c r="C64" s="45" t="s">
        <v>37</v>
      </c>
      <c r="D64" s="46">
        <v>21</v>
      </c>
      <c r="E64" s="44" t="s">
        <v>21</v>
      </c>
      <c r="F64" s="44" t="s">
        <v>22</v>
      </c>
      <c r="G64" s="47">
        <v>108.32</v>
      </c>
      <c r="H64" s="47">
        <f t="shared" si="7"/>
        <v>21.11</v>
      </c>
      <c r="I64" s="63">
        <v>87.21</v>
      </c>
      <c r="J64" s="64">
        <f t="shared" si="10"/>
        <v>11132.3578286558</v>
      </c>
      <c r="K64" s="65">
        <f t="shared" si="11"/>
        <v>13827.0496502695</v>
      </c>
      <c r="L64" s="67">
        <v>1205857</v>
      </c>
      <c r="M64" s="64"/>
      <c r="N64" s="46" t="s">
        <v>36</v>
      </c>
      <c r="O64" s="68"/>
    </row>
    <row r="65" s="8" customFormat="1" ht="19" customHeight="1" spans="1:15">
      <c r="A65" s="44">
        <v>45</v>
      </c>
      <c r="B65" s="44" t="s">
        <v>19</v>
      </c>
      <c r="C65" s="45" t="s">
        <v>37</v>
      </c>
      <c r="D65" s="46">
        <v>20</v>
      </c>
      <c r="E65" s="44" t="s">
        <v>21</v>
      </c>
      <c r="F65" s="44" t="s">
        <v>22</v>
      </c>
      <c r="G65" s="47">
        <v>108.32</v>
      </c>
      <c r="H65" s="47">
        <f t="shared" si="7"/>
        <v>21.11</v>
      </c>
      <c r="I65" s="63">
        <v>87.21</v>
      </c>
      <c r="J65" s="64">
        <f t="shared" si="10"/>
        <v>11076.3663220089</v>
      </c>
      <c r="K65" s="65">
        <f t="shared" si="11"/>
        <v>13757.5048732943</v>
      </c>
      <c r="L65" s="67">
        <v>1199792</v>
      </c>
      <c r="M65" s="64"/>
      <c r="N65" s="46" t="s">
        <v>36</v>
      </c>
      <c r="O65" s="68"/>
    </row>
    <row r="66" s="8" customFormat="1" ht="19" customHeight="1" spans="1:15">
      <c r="A66" s="44">
        <v>46</v>
      </c>
      <c r="B66" s="44" t="s">
        <v>19</v>
      </c>
      <c r="C66" s="45" t="s">
        <v>37</v>
      </c>
      <c r="D66" s="46">
        <v>19</v>
      </c>
      <c r="E66" s="44" t="s">
        <v>21</v>
      </c>
      <c r="F66" s="44" t="s">
        <v>22</v>
      </c>
      <c r="G66" s="47">
        <v>108.32</v>
      </c>
      <c r="H66" s="47">
        <v>21.11</v>
      </c>
      <c r="I66" s="63">
        <v>87.21</v>
      </c>
      <c r="J66" s="64">
        <f t="shared" si="10"/>
        <v>10434.9242983752</v>
      </c>
      <c r="K66" s="65">
        <f t="shared" si="11"/>
        <v>12960.7957803004</v>
      </c>
      <c r="L66" s="64">
        <v>1130311</v>
      </c>
      <c r="M66" s="64"/>
      <c r="N66" s="46" t="s">
        <v>36</v>
      </c>
      <c r="O66" s="68"/>
    </row>
    <row r="67" s="8" customFormat="1" ht="19" customHeight="1" spans="1:15">
      <c r="A67" s="44">
        <v>47</v>
      </c>
      <c r="B67" s="44" t="s">
        <v>19</v>
      </c>
      <c r="C67" s="45" t="s">
        <v>37</v>
      </c>
      <c r="D67" s="46">
        <v>18</v>
      </c>
      <c r="E67" s="44" t="s">
        <v>21</v>
      </c>
      <c r="F67" s="44" t="s">
        <v>22</v>
      </c>
      <c r="G67" s="47">
        <v>108.32</v>
      </c>
      <c r="H67" s="47">
        <v>21.11</v>
      </c>
      <c r="I67" s="63">
        <v>87.21</v>
      </c>
      <c r="J67" s="64">
        <f t="shared" si="10"/>
        <v>10850.3600443131</v>
      </c>
      <c r="K67" s="65">
        <f t="shared" si="11"/>
        <v>13476.7916523334</v>
      </c>
      <c r="L67" s="64">
        <v>1175311</v>
      </c>
      <c r="M67" s="64"/>
      <c r="N67" s="46" t="s">
        <v>36</v>
      </c>
      <c r="O67" s="68"/>
    </row>
    <row r="68" s="8" customFormat="1" ht="19" customHeight="1" spans="1:15">
      <c r="A68" s="44">
        <v>48</v>
      </c>
      <c r="B68" s="44" t="s">
        <v>19</v>
      </c>
      <c r="C68" s="45" t="s">
        <v>37</v>
      </c>
      <c r="D68" s="46">
        <v>17</v>
      </c>
      <c r="E68" s="44" t="s">
        <v>21</v>
      </c>
      <c r="F68" s="44" t="s">
        <v>22</v>
      </c>
      <c r="G68" s="47">
        <v>108.32</v>
      </c>
      <c r="H68" s="47">
        <f>G68-I68</f>
        <v>21.11</v>
      </c>
      <c r="I68" s="63">
        <v>87.21</v>
      </c>
      <c r="J68" s="64">
        <f t="shared" ref="J68:J72" si="12">L68/G68</f>
        <v>11137.361521418</v>
      </c>
      <c r="K68" s="65">
        <f t="shared" ref="K68:K72" si="13">L68/I68</f>
        <v>13833.2645338837</v>
      </c>
      <c r="L68" s="67">
        <v>1206399</v>
      </c>
      <c r="M68" s="64"/>
      <c r="N68" s="46" t="s">
        <v>36</v>
      </c>
      <c r="O68" s="68"/>
    </row>
    <row r="69" s="8" customFormat="1" ht="19" customHeight="1" spans="1:15">
      <c r="A69" s="44">
        <v>49</v>
      </c>
      <c r="B69" s="44" t="s">
        <v>19</v>
      </c>
      <c r="C69" s="45" t="s">
        <v>37</v>
      </c>
      <c r="D69" s="46">
        <v>16</v>
      </c>
      <c r="E69" s="44" t="s">
        <v>21</v>
      </c>
      <c r="F69" s="44" t="s">
        <v>22</v>
      </c>
      <c r="G69" s="47">
        <v>108.32</v>
      </c>
      <c r="H69" s="47">
        <f>G69-I69</f>
        <v>21.11</v>
      </c>
      <c r="I69" s="63">
        <v>87.21</v>
      </c>
      <c r="J69" s="64">
        <f t="shared" si="12"/>
        <v>11816.8389955687</v>
      </c>
      <c r="K69" s="65">
        <f t="shared" si="13"/>
        <v>14677.215915606</v>
      </c>
      <c r="L69" s="67">
        <v>1280000</v>
      </c>
      <c r="M69" s="64"/>
      <c r="N69" s="46" t="s">
        <v>36</v>
      </c>
      <c r="O69" s="68"/>
    </row>
    <row r="70" s="8" customFormat="1" ht="19" customHeight="1" spans="1:15">
      <c r="A70" s="44">
        <v>50</v>
      </c>
      <c r="B70" s="44" t="s">
        <v>19</v>
      </c>
      <c r="C70" s="45" t="s">
        <v>37</v>
      </c>
      <c r="D70" s="46">
        <v>15</v>
      </c>
      <c r="E70" s="44" t="s">
        <v>21</v>
      </c>
      <c r="F70" s="44" t="s">
        <v>22</v>
      </c>
      <c r="G70" s="47">
        <v>108.32</v>
      </c>
      <c r="H70" s="47">
        <f>G70-I70</f>
        <v>21.11</v>
      </c>
      <c r="I70" s="63">
        <v>87.21</v>
      </c>
      <c r="J70" s="64">
        <f t="shared" si="12"/>
        <v>11387.361521418</v>
      </c>
      <c r="K70" s="65">
        <f t="shared" si="13"/>
        <v>14143.7793830983</v>
      </c>
      <c r="L70" s="67">
        <v>1233479</v>
      </c>
      <c r="M70" s="64"/>
      <c r="N70" s="46" t="s">
        <v>36</v>
      </c>
      <c r="O70" s="68"/>
    </row>
    <row r="71" s="8" customFormat="1" ht="19" customHeight="1" spans="1:15">
      <c r="A71" s="44">
        <v>51</v>
      </c>
      <c r="B71" s="44" t="s">
        <v>19</v>
      </c>
      <c r="C71" s="45" t="s">
        <v>37</v>
      </c>
      <c r="D71" s="46">
        <v>14</v>
      </c>
      <c r="E71" s="44" t="s">
        <v>21</v>
      </c>
      <c r="F71" s="44" t="s">
        <v>22</v>
      </c>
      <c r="G71" s="47">
        <v>108.32</v>
      </c>
      <c r="H71" s="47">
        <v>21.11</v>
      </c>
      <c r="I71" s="63">
        <v>87.21</v>
      </c>
      <c r="J71" s="64">
        <f t="shared" si="12"/>
        <v>10700</v>
      </c>
      <c r="K71" s="65">
        <f t="shared" si="13"/>
        <v>13290.0355463823</v>
      </c>
      <c r="L71" s="64">
        <v>1159024</v>
      </c>
      <c r="M71" s="64"/>
      <c r="N71" s="46" t="s">
        <v>36</v>
      </c>
      <c r="O71" s="68"/>
    </row>
    <row r="72" s="8" customFormat="1" ht="19" customHeight="1" spans="1:15">
      <c r="A72" s="44">
        <v>52</v>
      </c>
      <c r="B72" s="44" t="s">
        <v>19</v>
      </c>
      <c r="C72" s="45" t="s">
        <v>37</v>
      </c>
      <c r="D72" s="46">
        <v>13</v>
      </c>
      <c r="E72" s="44" t="s">
        <v>21</v>
      </c>
      <c r="F72" s="44" t="s">
        <v>22</v>
      </c>
      <c r="G72" s="47">
        <v>108.32</v>
      </c>
      <c r="H72" s="47">
        <v>21.11</v>
      </c>
      <c r="I72" s="63">
        <v>87.21</v>
      </c>
      <c r="J72" s="64">
        <f t="shared" si="12"/>
        <v>11000</v>
      </c>
      <c r="K72" s="65">
        <f t="shared" si="13"/>
        <v>13662.6533654397</v>
      </c>
      <c r="L72" s="64">
        <v>1191520</v>
      </c>
      <c r="M72" s="64"/>
      <c r="N72" s="46" t="s">
        <v>36</v>
      </c>
      <c r="O72" s="68"/>
    </row>
    <row r="73" s="8" customFormat="1" ht="19" customHeight="1" spans="1:15">
      <c r="A73" s="44">
        <v>53</v>
      </c>
      <c r="B73" s="44" t="s">
        <v>19</v>
      </c>
      <c r="C73" s="45" t="s">
        <v>37</v>
      </c>
      <c r="D73" s="46">
        <v>12</v>
      </c>
      <c r="E73" s="44" t="s">
        <v>21</v>
      </c>
      <c r="F73" s="44" t="s">
        <v>22</v>
      </c>
      <c r="G73" s="47">
        <v>108.32</v>
      </c>
      <c r="H73" s="47">
        <f>G73-I73</f>
        <v>21.11</v>
      </c>
      <c r="I73" s="63">
        <v>87.21</v>
      </c>
      <c r="J73" s="64">
        <f t="shared" ref="J73:J77" si="14">L73/G73</f>
        <v>11964.364844904</v>
      </c>
      <c r="K73" s="65">
        <f t="shared" ref="K73:K77" si="15">L73/I73</f>
        <v>14860.4517830524</v>
      </c>
      <c r="L73" s="67">
        <v>1295980</v>
      </c>
      <c r="M73" s="64"/>
      <c r="N73" s="46" t="s">
        <v>36</v>
      </c>
      <c r="O73" s="68"/>
    </row>
    <row r="74" s="8" customFormat="1" ht="19" customHeight="1" spans="1:15">
      <c r="A74" s="44">
        <v>54</v>
      </c>
      <c r="B74" s="44" t="s">
        <v>19</v>
      </c>
      <c r="C74" s="45" t="s">
        <v>37</v>
      </c>
      <c r="D74" s="46">
        <v>11</v>
      </c>
      <c r="E74" s="44" t="s">
        <v>21</v>
      </c>
      <c r="F74" s="44" t="s">
        <v>22</v>
      </c>
      <c r="G74" s="47">
        <v>108.32</v>
      </c>
      <c r="H74" s="47">
        <v>21.11</v>
      </c>
      <c r="I74" s="63">
        <v>87.21</v>
      </c>
      <c r="J74" s="64">
        <f t="shared" si="14"/>
        <v>11332.3578286558</v>
      </c>
      <c r="K74" s="65">
        <f t="shared" si="15"/>
        <v>14075.4615296411</v>
      </c>
      <c r="L74" s="64">
        <v>1227521</v>
      </c>
      <c r="M74" s="64"/>
      <c r="N74" s="46" t="s">
        <v>36</v>
      </c>
      <c r="O74" s="68"/>
    </row>
    <row r="75" s="8" customFormat="1" ht="19" customHeight="1" spans="1:15">
      <c r="A75" s="44">
        <v>55</v>
      </c>
      <c r="B75" s="44" t="s">
        <v>19</v>
      </c>
      <c r="C75" s="45" t="s">
        <v>37</v>
      </c>
      <c r="D75" s="46">
        <v>10</v>
      </c>
      <c r="E75" s="44" t="s">
        <v>21</v>
      </c>
      <c r="F75" s="44" t="s">
        <v>22</v>
      </c>
      <c r="G75" s="47">
        <v>108.32</v>
      </c>
      <c r="H75" s="47">
        <v>21.11</v>
      </c>
      <c r="I75" s="63">
        <v>87.21</v>
      </c>
      <c r="J75" s="64">
        <f t="shared" si="14"/>
        <v>11232.3578286558</v>
      </c>
      <c r="K75" s="65">
        <f t="shared" si="15"/>
        <v>13951.2555899553</v>
      </c>
      <c r="L75" s="64">
        <v>1216689</v>
      </c>
      <c r="M75" s="64"/>
      <c r="N75" s="46" t="s">
        <v>36</v>
      </c>
      <c r="O75" s="68"/>
    </row>
    <row r="76" s="8" customFormat="1" ht="19" customHeight="1" spans="1:15">
      <c r="A76" s="44">
        <v>56</v>
      </c>
      <c r="B76" s="44" t="s">
        <v>19</v>
      </c>
      <c r="C76" s="45" t="s">
        <v>37</v>
      </c>
      <c r="D76" s="46">
        <v>9</v>
      </c>
      <c r="E76" s="44" t="s">
        <v>21</v>
      </c>
      <c r="F76" s="44" t="s">
        <v>22</v>
      </c>
      <c r="G76" s="47">
        <v>108.32</v>
      </c>
      <c r="H76" s="47">
        <v>21.11</v>
      </c>
      <c r="I76" s="63">
        <v>87.21</v>
      </c>
      <c r="J76" s="64">
        <f t="shared" si="14"/>
        <v>11217.3652141802</v>
      </c>
      <c r="K76" s="65">
        <f t="shared" si="15"/>
        <v>13932.6338722624</v>
      </c>
      <c r="L76" s="64">
        <v>1215065</v>
      </c>
      <c r="M76" s="64"/>
      <c r="N76" s="46" t="s">
        <v>36</v>
      </c>
      <c r="O76" s="68"/>
    </row>
    <row r="77" s="8" customFormat="1" ht="19" customHeight="1" spans="1:15">
      <c r="A77" s="44">
        <v>57</v>
      </c>
      <c r="B77" s="44" t="s">
        <v>19</v>
      </c>
      <c r="C77" s="45" t="s">
        <v>37</v>
      </c>
      <c r="D77" s="46">
        <v>8</v>
      </c>
      <c r="E77" s="44" t="s">
        <v>21</v>
      </c>
      <c r="F77" s="44" t="s">
        <v>22</v>
      </c>
      <c r="G77" s="47">
        <v>108.32</v>
      </c>
      <c r="H77" s="47">
        <f t="shared" ref="H77:H82" si="16">G77-I77</f>
        <v>21.11</v>
      </c>
      <c r="I77" s="63">
        <v>87.21</v>
      </c>
      <c r="J77" s="64">
        <f t="shared" si="14"/>
        <v>10985.9675036928</v>
      </c>
      <c r="K77" s="65">
        <f t="shared" si="15"/>
        <v>13645.22417154</v>
      </c>
      <c r="L77" s="67">
        <v>1190000</v>
      </c>
      <c r="M77" s="64"/>
      <c r="N77" s="46" t="s">
        <v>36</v>
      </c>
      <c r="O77" s="68"/>
    </row>
    <row r="78" s="8" customFormat="1" ht="19" customHeight="1" spans="1:15">
      <c r="A78" s="44">
        <v>58</v>
      </c>
      <c r="B78" s="44" t="s">
        <v>19</v>
      </c>
      <c r="C78" s="45" t="s">
        <v>37</v>
      </c>
      <c r="D78" s="46">
        <v>7</v>
      </c>
      <c r="E78" s="44" t="s">
        <v>21</v>
      </c>
      <c r="F78" s="44" t="s">
        <v>22</v>
      </c>
      <c r="G78" s="47">
        <v>108.32</v>
      </c>
      <c r="H78" s="47">
        <f t="shared" si="16"/>
        <v>21.11</v>
      </c>
      <c r="I78" s="63">
        <v>87.21</v>
      </c>
      <c r="J78" s="64">
        <f t="shared" ref="J78:J90" si="17">L78/G78</f>
        <v>11683.3641063516</v>
      </c>
      <c r="K78" s="65">
        <f t="shared" ref="K78:K90" si="18">L78/I78</f>
        <v>14511.4321752093</v>
      </c>
      <c r="L78" s="67">
        <v>1265542</v>
      </c>
      <c r="M78" s="64"/>
      <c r="N78" s="46" t="s">
        <v>36</v>
      </c>
      <c r="O78" s="68"/>
    </row>
    <row r="79" s="8" customFormat="1" ht="19" customHeight="1" spans="1:15">
      <c r="A79" s="44">
        <v>59</v>
      </c>
      <c r="B79" s="44" t="s">
        <v>19</v>
      </c>
      <c r="C79" s="45" t="s">
        <v>37</v>
      </c>
      <c r="D79" s="46">
        <v>6</v>
      </c>
      <c r="E79" s="44" t="s">
        <v>21</v>
      </c>
      <c r="F79" s="44" t="s">
        <v>22</v>
      </c>
      <c r="G79" s="47">
        <v>108.32</v>
      </c>
      <c r="H79" s="47">
        <f t="shared" si="16"/>
        <v>21.11</v>
      </c>
      <c r="I79" s="63">
        <v>87.21</v>
      </c>
      <c r="J79" s="64">
        <f t="shared" si="17"/>
        <v>11312.361521418</v>
      </c>
      <c r="K79" s="65">
        <f t="shared" si="18"/>
        <v>14050.6249283339</v>
      </c>
      <c r="L79" s="67">
        <v>1225355</v>
      </c>
      <c r="M79" s="64"/>
      <c r="N79" s="46" t="s">
        <v>36</v>
      </c>
      <c r="O79" s="68"/>
    </row>
    <row r="80" s="8" customFormat="1" ht="19" customHeight="1" spans="1:15">
      <c r="A80" s="44">
        <v>60</v>
      </c>
      <c r="B80" s="44" t="s">
        <v>19</v>
      </c>
      <c r="C80" s="45" t="s">
        <v>37</v>
      </c>
      <c r="D80" s="46">
        <v>5</v>
      </c>
      <c r="E80" s="44" t="s">
        <v>21</v>
      </c>
      <c r="F80" s="44" t="s">
        <v>22</v>
      </c>
      <c r="G80" s="47">
        <v>108.32</v>
      </c>
      <c r="H80" s="47">
        <f t="shared" si="16"/>
        <v>21.11</v>
      </c>
      <c r="I80" s="63">
        <v>87.21</v>
      </c>
      <c r="J80" s="64">
        <f t="shared" si="17"/>
        <v>10585.3581979321</v>
      </c>
      <c r="K80" s="65">
        <f t="shared" si="18"/>
        <v>13147.6436188511</v>
      </c>
      <c r="L80" s="67">
        <v>1146606</v>
      </c>
      <c r="M80" s="64"/>
      <c r="N80" s="46" t="s">
        <v>36</v>
      </c>
      <c r="O80" s="68"/>
    </row>
    <row r="81" s="8" customFormat="1" ht="19" customHeight="1" spans="1:15">
      <c r="A81" s="44">
        <v>61</v>
      </c>
      <c r="B81" s="44" t="s">
        <v>19</v>
      </c>
      <c r="C81" s="45" t="s">
        <v>37</v>
      </c>
      <c r="D81" s="46">
        <v>4</v>
      </c>
      <c r="E81" s="44" t="s">
        <v>21</v>
      </c>
      <c r="F81" s="44" t="s">
        <v>22</v>
      </c>
      <c r="G81" s="47">
        <v>108.32</v>
      </c>
      <c r="H81" s="47">
        <f t="shared" si="16"/>
        <v>21.11</v>
      </c>
      <c r="I81" s="63">
        <v>87.21</v>
      </c>
      <c r="J81" s="64">
        <f t="shared" si="17"/>
        <v>10911.3644756278</v>
      </c>
      <c r="K81" s="65">
        <f t="shared" si="18"/>
        <v>13552.5627794978</v>
      </c>
      <c r="L81" s="67">
        <v>1181919</v>
      </c>
      <c r="M81" s="64"/>
      <c r="N81" s="46" t="s">
        <v>36</v>
      </c>
      <c r="O81" s="68"/>
    </row>
    <row r="82" s="8" customFormat="1" ht="19" customHeight="1" spans="1:15">
      <c r="A82" s="44">
        <v>62</v>
      </c>
      <c r="B82" s="44" t="s">
        <v>19</v>
      </c>
      <c r="C82" s="45" t="s">
        <v>37</v>
      </c>
      <c r="D82" s="46">
        <v>3</v>
      </c>
      <c r="E82" s="44" t="s">
        <v>21</v>
      </c>
      <c r="F82" s="44" t="s">
        <v>22</v>
      </c>
      <c r="G82" s="47">
        <v>108.32</v>
      </c>
      <c r="H82" s="47">
        <f t="shared" si="16"/>
        <v>21.11</v>
      </c>
      <c r="I82" s="63">
        <v>87.21</v>
      </c>
      <c r="J82" s="64">
        <f t="shared" si="17"/>
        <v>10810.3581979321</v>
      </c>
      <c r="K82" s="65">
        <f t="shared" si="18"/>
        <v>13427.1069831441</v>
      </c>
      <c r="L82" s="67">
        <v>1170978</v>
      </c>
      <c r="M82" s="64"/>
      <c r="N82" s="46" t="s">
        <v>36</v>
      </c>
      <c r="O82" s="68"/>
    </row>
    <row r="83" s="8" customFormat="1" ht="19" customHeight="1" spans="1:15">
      <c r="A83" s="44">
        <v>63</v>
      </c>
      <c r="B83" s="44" t="s">
        <v>19</v>
      </c>
      <c r="C83" s="45" t="s">
        <v>37</v>
      </c>
      <c r="D83" s="46">
        <v>2</v>
      </c>
      <c r="E83" s="44" t="s">
        <v>21</v>
      </c>
      <c r="F83" s="44" t="s">
        <v>22</v>
      </c>
      <c r="G83" s="47">
        <v>108.32</v>
      </c>
      <c r="H83" s="47">
        <v>21.11</v>
      </c>
      <c r="I83" s="63">
        <v>87.21</v>
      </c>
      <c r="J83" s="64">
        <f t="shared" si="17"/>
        <v>9700</v>
      </c>
      <c r="K83" s="65">
        <f t="shared" si="18"/>
        <v>12047.9761495241</v>
      </c>
      <c r="L83" s="64">
        <v>1050704</v>
      </c>
      <c r="M83" s="64"/>
      <c r="N83" s="46" t="s">
        <v>36</v>
      </c>
      <c r="O83" s="68"/>
    </row>
    <row r="84" s="8" customFormat="1" ht="19" customHeight="1" spans="1:15">
      <c r="A84" s="44">
        <v>64</v>
      </c>
      <c r="B84" s="44" t="s">
        <v>19</v>
      </c>
      <c r="C84" s="45" t="s">
        <v>37</v>
      </c>
      <c r="D84" s="46">
        <v>1</v>
      </c>
      <c r="E84" s="44" t="s">
        <v>21</v>
      </c>
      <c r="F84" s="44" t="s">
        <v>38</v>
      </c>
      <c r="G84" s="47">
        <v>95.87</v>
      </c>
      <c r="H84" s="47">
        <v>18.68</v>
      </c>
      <c r="I84" s="63">
        <v>77.19</v>
      </c>
      <c r="J84" s="64">
        <f t="shared" si="17"/>
        <v>7301.55418796287</v>
      </c>
      <c r="K84" s="65">
        <f t="shared" si="18"/>
        <v>9068.53219328929</v>
      </c>
      <c r="L84" s="64">
        <v>700000</v>
      </c>
      <c r="M84" s="64"/>
      <c r="N84" s="46" t="s">
        <v>36</v>
      </c>
      <c r="O84" s="44"/>
    </row>
    <row r="85" s="8" customFormat="1" ht="19" customHeight="1" spans="1:15">
      <c r="A85" s="44">
        <v>65</v>
      </c>
      <c r="B85" s="44" t="s">
        <v>19</v>
      </c>
      <c r="C85" s="45" t="s">
        <v>20</v>
      </c>
      <c r="D85" s="46">
        <v>32</v>
      </c>
      <c r="E85" s="44" t="s">
        <v>21</v>
      </c>
      <c r="F85" s="44" t="s">
        <v>22</v>
      </c>
      <c r="G85" s="47">
        <v>97.27</v>
      </c>
      <c r="H85" s="47">
        <f t="shared" ref="H85:H95" si="19">G85-I85</f>
        <v>18.95</v>
      </c>
      <c r="I85" s="63">
        <v>78.32</v>
      </c>
      <c r="J85" s="64">
        <f t="shared" si="17"/>
        <v>10280.6620746376</v>
      </c>
      <c r="K85" s="65">
        <f t="shared" si="18"/>
        <v>12768.1307456588</v>
      </c>
      <c r="L85" s="67">
        <v>1000000</v>
      </c>
      <c r="M85" s="64"/>
      <c r="N85" s="46" t="s">
        <v>36</v>
      </c>
      <c r="O85" s="68"/>
    </row>
    <row r="86" s="8" customFormat="1" ht="19" customHeight="1" spans="1:15">
      <c r="A86" s="44">
        <v>66</v>
      </c>
      <c r="B86" s="44" t="s">
        <v>19</v>
      </c>
      <c r="C86" s="45" t="s">
        <v>20</v>
      </c>
      <c r="D86" s="46">
        <v>31</v>
      </c>
      <c r="E86" s="44" t="s">
        <v>21</v>
      </c>
      <c r="F86" s="44" t="s">
        <v>22</v>
      </c>
      <c r="G86" s="47">
        <v>97.27</v>
      </c>
      <c r="H86" s="47">
        <f t="shared" si="19"/>
        <v>18.95</v>
      </c>
      <c r="I86" s="63">
        <v>78.32</v>
      </c>
      <c r="J86" s="64">
        <f t="shared" si="17"/>
        <v>10577.3825434358</v>
      </c>
      <c r="K86" s="65">
        <f t="shared" si="18"/>
        <v>13136.64453524</v>
      </c>
      <c r="L86" s="67">
        <v>1028862</v>
      </c>
      <c r="M86" s="64"/>
      <c r="N86" s="46" t="s">
        <v>36</v>
      </c>
      <c r="O86" s="68"/>
    </row>
    <row r="87" s="8" customFormat="1" ht="19" customHeight="1" spans="1:15">
      <c r="A87" s="44">
        <v>67</v>
      </c>
      <c r="B87" s="44" t="s">
        <v>19</v>
      </c>
      <c r="C87" s="45" t="s">
        <v>20</v>
      </c>
      <c r="D87" s="46">
        <v>30</v>
      </c>
      <c r="E87" s="44" t="s">
        <v>21</v>
      </c>
      <c r="F87" s="44" t="s">
        <v>22</v>
      </c>
      <c r="G87" s="47">
        <v>97.27</v>
      </c>
      <c r="H87" s="47">
        <f t="shared" si="19"/>
        <v>18.95</v>
      </c>
      <c r="I87" s="63">
        <v>78.32</v>
      </c>
      <c r="J87" s="64">
        <f t="shared" si="17"/>
        <v>10827.3876837668</v>
      </c>
      <c r="K87" s="65">
        <f t="shared" si="18"/>
        <v>13447.139938713</v>
      </c>
      <c r="L87" s="67">
        <v>1053180</v>
      </c>
      <c r="M87" s="64"/>
      <c r="N87" s="46" t="s">
        <v>36</v>
      </c>
      <c r="O87" s="68"/>
    </row>
    <row r="88" s="8" customFormat="1" ht="19" customHeight="1" spans="1:15">
      <c r="A88" s="44">
        <v>68</v>
      </c>
      <c r="B88" s="44" t="s">
        <v>19</v>
      </c>
      <c r="C88" s="45" t="s">
        <v>20</v>
      </c>
      <c r="D88" s="46">
        <v>29</v>
      </c>
      <c r="E88" s="44" t="s">
        <v>21</v>
      </c>
      <c r="F88" s="44" t="s">
        <v>22</v>
      </c>
      <c r="G88" s="47">
        <v>97.27</v>
      </c>
      <c r="H88" s="47">
        <f t="shared" si="19"/>
        <v>18.95</v>
      </c>
      <c r="I88" s="63">
        <v>78.32</v>
      </c>
      <c r="J88" s="64">
        <f t="shared" si="17"/>
        <v>10878.3900483191</v>
      </c>
      <c r="K88" s="65">
        <f t="shared" si="18"/>
        <v>13510.4826353422</v>
      </c>
      <c r="L88" s="67">
        <v>1058141</v>
      </c>
      <c r="M88" s="64"/>
      <c r="N88" s="46" t="s">
        <v>36</v>
      </c>
      <c r="O88" s="68"/>
    </row>
    <row r="89" s="8" customFormat="1" ht="19" customHeight="1" spans="1:15">
      <c r="A89" s="44">
        <v>69</v>
      </c>
      <c r="B89" s="44" t="s">
        <v>19</v>
      </c>
      <c r="C89" s="45" t="s">
        <v>20</v>
      </c>
      <c r="D89" s="46">
        <v>28</v>
      </c>
      <c r="E89" s="44" t="s">
        <v>21</v>
      </c>
      <c r="F89" s="44" t="s">
        <v>22</v>
      </c>
      <c r="G89" s="47">
        <v>97.27</v>
      </c>
      <c r="H89" s="47">
        <f t="shared" si="19"/>
        <v>18.95</v>
      </c>
      <c r="I89" s="63">
        <v>78.32</v>
      </c>
      <c r="J89" s="64">
        <f t="shared" si="17"/>
        <v>10928.3849079881</v>
      </c>
      <c r="K89" s="65">
        <f t="shared" si="18"/>
        <v>13572.5740551583</v>
      </c>
      <c r="L89" s="67">
        <v>1063004</v>
      </c>
      <c r="M89" s="64"/>
      <c r="N89" s="46" t="s">
        <v>36</v>
      </c>
      <c r="O89" s="68"/>
    </row>
    <row r="90" s="8" customFormat="1" ht="19" customHeight="1" spans="1:15">
      <c r="A90" s="44">
        <v>70</v>
      </c>
      <c r="B90" s="44" t="s">
        <v>19</v>
      </c>
      <c r="C90" s="45" t="s">
        <v>20</v>
      </c>
      <c r="D90" s="46">
        <v>27</v>
      </c>
      <c r="E90" s="44" t="s">
        <v>21</v>
      </c>
      <c r="F90" s="44" t="s">
        <v>22</v>
      </c>
      <c r="G90" s="47">
        <v>97.27</v>
      </c>
      <c r="H90" s="47">
        <f t="shared" si="19"/>
        <v>18.95</v>
      </c>
      <c r="I90" s="63">
        <v>78.32</v>
      </c>
      <c r="J90" s="64">
        <f t="shared" si="17"/>
        <v>10846.0882080806</v>
      </c>
      <c r="K90" s="65">
        <f t="shared" si="18"/>
        <v>13470.3651685393</v>
      </c>
      <c r="L90" s="67">
        <v>1054999</v>
      </c>
      <c r="M90" s="64"/>
      <c r="N90" s="46" t="s">
        <v>36</v>
      </c>
      <c r="O90" s="68"/>
    </row>
    <row r="91" s="8" customFormat="1" ht="19" customHeight="1" spans="1:15">
      <c r="A91" s="44">
        <v>71</v>
      </c>
      <c r="B91" s="44" t="s">
        <v>19</v>
      </c>
      <c r="C91" s="45" t="s">
        <v>20</v>
      </c>
      <c r="D91" s="46">
        <v>26</v>
      </c>
      <c r="E91" s="44" t="s">
        <v>21</v>
      </c>
      <c r="F91" s="44" t="s">
        <v>22</v>
      </c>
      <c r="G91" s="47">
        <v>97.27</v>
      </c>
      <c r="H91" s="47">
        <f t="shared" si="19"/>
        <v>18.95</v>
      </c>
      <c r="I91" s="63">
        <v>78.32</v>
      </c>
      <c r="J91" s="64">
        <f t="shared" ref="J91:J96" si="20">L91/G91</f>
        <v>10772.3861416675</v>
      </c>
      <c r="K91" s="65">
        <f t="shared" ref="K91:K96" si="21">L91/I91</f>
        <v>13378.8304392237</v>
      </c>
      <c r="L91" s="67">
        <v>1047830</v>
      </c>
      <c r="M91" s="64"/>
      <c r="N91" s="46" t="s">
        <v>36</v>
      </c>
      <c r="O91" s="68"/>
    </row>
    <row r="92" s="8" customFormat="1" ht="19" customHeight="1" spans="1:15">
      <c r="A92" s="44">
        <v>72</v>
      </c>
      <c r="B92" s="44" t="s">
        <v>19</v>
      </c>
      <c r="C92" s="45" t="s">
        <v>20</v>
      </c>
      <c r="D92" s="46">
        <v>25</v>
      </c>
      <c r="E92" s="44" t="s">
        <v>21</v>
      </c>
      <c r="F92" s="44" t="s">
        <v>22</v>
      </c>
      <c r="G92" s="47">
        <v>97.27</v>
      </c>
      <c r="H92" s="47">
        <f t="shared" si="19"/>
        <v>18.95</v>
      </c>
      <c r="I92" s="63">
        <v>78.32</v>
      </c>
      <c r="J92" s="64">
        <f t="shared" si="20"/>
        <v>11058.3838799219</v>
      </c>
      <c r="K92" s="65">
        <f t="shared" si="21"/>
        <v>13734.0270684372</v>
      </c>
      <c r="L92" s="67">
        <v>1075649</v>
      </c>
      <c r="M92" s="64"/>
      <c r="N92" s="46" t="s">
        <v>36</v>
      </c>
      <c r="O92" s="68"/>
    </row>
    <row r="93" s="8" customFormat="1" ht="19" customHeight="1" spans="1:15">
      <c r="A93" s="44">
        <v>73</v>
      </c>
      <c r="B93" s="44" t="s">
        <v>19</v>
      </c>
      <c r="C93" s="45" t="s">
        <v>20</v>
      </c>
      <c r="D93" s="46">
        <v>24</v>
      </c>
      <c r="E93" s="44" t="s">
        <v>21</v>
      </c>
      <c r="F93" s="44" t="s">
        <v>22</v>
      </c>
      <c r="G93" s="47">
        <v>97.27</v>
      </c>
      <c r="H93" s="47">
        <f t="shared" si="19"/>
        <v>18.95</v>
      </c>
      <c r="I93" s="63">
        <v>78.32</v>
      </c>
      <c r="J93" s="64">
        <f t="shared" si="20"/>
        <v>10800</v>
      </c>
      <c r="K93" s="65">
        <f t="shared" si="21"/>
        <v>13413.1256384065</v>
      </c>
      <c r="L93" s="67">
        <v>1050516</v>
      </c>
      <c r="M93" s="64"/>
      <c r="N93" s="46" t="s">
        <v>36</v>
      </c>
      <c r="O93" s="68"/>
    </row>
    <row r="94" s="8" customFormat="1" ht="19" customHeight="1" spans="1:15">
      <c r="A94" s="44">
        <v>74</v>
      </c>
      <c r="B94" s="44" t="s">
        <v>19</v>
      </c>
      <c r="C94" s="45" t="s">
        <v>20</v>
      </c>
      <c r="D94" s="46">
        <v>23</v>
      </c>
      <c r="E94" s="44" t="s">
        <v>21</v>
      </c>
      <c r="F94" s="44" t="s">
        <v>22</v>
      </c>
      <c r="G94" s="47">
        <v>97.27</v>
      </c>
      <c r="H94" s="47">
        <f t="shared" si="19"/>
        <v>18.95</v>
      </c>
      <c r="I94" s="63">
        <v>78.32</v>
      </c>
      <c r="J94" s="64">
        <f t="shared" si="20"/>
        <v>11033.3915904184</v>
      </c>
      <c r="K94" s="65">
        <f t="shared" si="21"/>
        <v>13702.9877425945</v>
      </c>
      <c r="L94" s="67">
        <v>1073218</v>
      </c>
      <c r="M94" s="64"/>
      <c r="N94" s="46" t="s">
        <v>36</v>
      </c>
      <c r="O94" s="68"/>
    </row>
    <row r="95" s="8" customFormat="1" ht="19" customHeight="1" spans="1:15">
      <c r="A95" s="44">
        <v>75</v>
      </c>
      <c r="B95" s="44" t="s">
        <v>19</v>
      </c>
      <c r="C95" s="45" t="s">
        <v>20</v>
      </c>
      <c r="D95" s="46">
        <v>22</v>
      </c>
      <c r="E95" s="44" t="s">
        <v>21</v>
      </c>
      <c r="F95" s="44" t="s">
        <v>22</v>
      </c>
      <c r="G95" s="47">
        <v>97.27</v>
      </c>
      <c r="H95" s="47">
        <f t="shared" si="19"/>
        <v>18.95</v>
      </c>
      <c r="I95" s="63">
        <v>78.32</v>
      </c>
      <c r="J95" s="64">
        <f t="shared" si="20"/>
        <v>11319.3893286728</v>
      </c>
      <c r="K95" s="65">
        <f t="shared" si="21"/>
        <v>14058.184371808</v>
      </c>
      <c r="L95" s="67">
        <v>1101037</v>
      </c>
      <c r="M95" s="64"/>
      <c r="N95" s="46" t="s">
        <v>36</v>
      </c>
      <c r="O95" s="68"/>
    </row>
    <row r="96" s="8" customFormat="1" ht="19" customHeight="1" spans="1:15">
      <c r="A96" s="44">
        <v>76</v>
      </c>
      <c r="B96" s="44" t="s">
        <v>19</v>
      </c>
      <c r="C96" s="45" t="s">
        <v>20</v>
      </c>
      <c r="D96" s="46">
        <v>21</v>
      </c>
      <c r="E96" s="44" t="s">
        <v>21</v>
      </c>
      <c r="F96" s="44" t="s">
        <v>22</v>
      </c>
      <c r="G96" s="47">
        <v>97.27</v>
      </c>
      <c r="H96" s="47">
        <v>18.95</v>
      </c>
      <c r="I96" s="63">
        <v>78.32</v>
      </c>
      <c r="J96" s="64">
        <f t="shared" si="20"/>
        <v>10000</v>
      </c>
      <c r="K96" s="65">
        <f t="shared" si="21"/>
        <v>12419.5607763024</v>
      </c>
      <c r="L96" s="64">
        <v>972700</v>
      </c>
      <c r="M96" s="64"/>
      <c r="N96" s="46" t="s">
        <v>36</v>
      </c>
      <c r="O96" s="68"/>
    </row>
    <row r="97" s="8" customFormat="1" ht="19" customHeight="1" spans="1:15">
      <c r="A97" s="44">
        <v>77</v>
      </c>
      <c r="B97" s="44" t="s">
        <v>19</v>
      </c>
      <c r="C97" s="45" t="s">
        <v>20</v>
      </c>
      <c r="D97" s="46">
        <v>20</v>
      </c>
      <c r="E97" s="44" t="s">
        <v>21</v>
      </c>
      <c r="F97" s="44" t="s">
        <v>22</v>
      </c>
      <c r="G97" s="47">
        <v>97.27</v>
      </c>
      <c r="H97" s="47">
        <f t="shared" ref="H97:H112" si="22">G97-I97</f>
        <v>18.95</v>
      </c>
      <c r="I97" s="63">
        <v>78.32</v>
      </c>
      <c r="J97" s="64">
        <f t="shared" ref="J97:J115" si="23">L97/G97</f>
        <v>11399.9485966896</v>
      </c>
      <c r="K97" s="65">
        <f t="shared" ref="K97:K115" si="24">L97/I97</f>
        <v>14158.235444331</v>
      </c>
      <c r="L97" s="67">
        <v>1108873</v>
      </c>
      <c r="M97" s="64"/>
      <c r="N97" s="46" t="s">
        <v>36</v>
      </c>
      <c r="O97" s="68"/>
    </row>
    <row r="98" s="8" customFormat="1" ht="19" customHeight="1" spans="1:15">
      <c r="A98" s="44">
        <v>78</v>
      </c>
      <c r="B98" s="44" t="s">
        <v>19</v>
      </c>
      <c r="C98" s="45" t="s">
        <v>20</v>
      </c>
      <c r="D98" s="46">
        <v>19</v>
      </c>
      <c r="E98" s="44" t="s">
        <v>21</v>
      </c>
      <c r="F98" s="44" t="s">
        <v>22</v>
      </c>
      <c r="G98" s="47">
        <v>97.27</v>
      </c>
      <c r="H98" s="47">
        <f t="shared" si="22"/>
        <v>18.95</v>
      </c>
      <c r="I98" s="63">
        <v>78.32</v>
      </c>
      <c r="J98" s="64">
        <f t="shared" si="23"/>
        <v>11429.9475686234</v>
      </c>
      <c r="K98" s="65">
        <f t="shared" si="24"/>
        <v>14195.4928498468</v>
      </c>
      <c r="L98" s="67">
        <v>1111791</v>
      </c>
      <c r="M98" s="64"/>
      <c r="N98" s="46" t="s">
        <v>36</v>
      </c>
      <c r="O98" s="68"/>
    </row>
    <row r="99" s="8" customFormat="1" ht="19" customHeight="1" spans="1:15">
      <c r="A99" s="44">
        <v>79</v>
      </c>
      <c r="B99" s="44" t="s">
        <v>19</v>
      </c>
      <c r="C99" s="45" t="s">
        <v>20</v>
      </c>
      <c r="D99" s="46">
        <v>18</v>
      </c>
      <c r="E99" s="44" t="s">
        <v>21</v>
      </c>
      <c r="F99" s="44" t="s">
        <v>22</v>
      </c>
      <c r="G99" s="47">
        <v>97.27</v>
      </c>
      <c r="H99" s="47">
        <f t="shared" si="22"/>
        <v>18.95</v>
      </c>
      <c r="I99" s="63">
        <v>78.32</v>
      </c>
      <c r="J99" s="64">
        <f t="shared" si="23"/>
        <v>11443.9909530174</v>
      </c>
      <c r="K99" s="65">
        <f t="shared" si="24"/>
        <v>14212.9341164454</v>
      </c>
      <c r="L99" s="67">
        <v>1113157</v>
      </c>
      <c r="M99" s="64"/>
      <c r="N99" s="46" t="s">
        <v>36</v>
      </c>
      <c r="O99" s="68"/>
    </row>
    <row r="100" s="8" customFormat="1" ht="19" customHeight="1" spans="1:15">
      <c r="A100" s="44">
        <v>80</v>
      </c>
      <c r="B100" s="44" t="s">
        <v>19</v>
      </c>
      <c r="C100" s="45" t="s">
        <v>20</v>
      </c>
      <c r="D100" s="46">
        <v>17</v>
      </c>
      <c r="E100" s="44" t="s">
        <v>21</v>
      </c>
      <c r="F100" s="44" t="s">
        <v>22</v>
      </c>
      <c r="G100" s="47">
        <v>97.27</v>
      </c>
      <c r="H100" s="47">
        <f t="shared" si="22"/>
        <v>18.95</v>
      </c>
      <c r="I100" s="63">
        <v>78.32</v>
      </c>
      <c r="J100" s="64">
        <f t="shared" si="23"/>
        <v>11440.3824406292</v>
      </c>
      <c r="K100" s="65">
        <f t="shared" si="24"/>
        <v>14208.4525025536</v>
      </c>
      <c r="L100" s="67">
        <v>1112806</v>
      </c>
      <c r="M100" s="64"/>
      <c r="N100" s="46" t="s">
        <v>36</v>
      </c>
      <c r="O100" s="68"/>
    </row>
    <row r="101" s="8" customFormat="1" ht="19" customHeight="1" spans="1:15">
      <c r="A101" s="44">
        <v>81</v>
      </c>
      <c r="B101" s="44" t="s">
        <v>19</v>
      </c>
      <c r="C101" s="45" t="s">
        <v>20</v>
      </c>
      <c r="D101" s="46">
        <v>16</v>
      </c>
      <c r="E101" s="44" t="s">
        <v>21</v>
      </c>
      <c r="F101" s="44" t="s">
        <v>22</v>
      </c>
      <c r="G101" s="47">
        <v>97.27</v>
      </c>
      <c r="H101" s="47">
        <f t="shared" si="22"/>
        <v>18.95</v>
      </c>
      <c r="I101" s="63">
        <v>78.32</v>
      </c>
      <c r="J101" s="64">
        <f t="shared" si="23"/>
        <v>11233.3915904184</v>
      </c>
      <c r="K101" s="65">
        <f t="shared" si="24"/>
        <v>13951.3789581205</v>
      </c>
      <c r="L101" s="67">
        <v>1092672</v>
      </c>
      <c r="M101" s="64"/>
      <c r="N101" s="46" t="s">
        <v>36</v>
      </c>
      <c r="O101" s="68"/>
    </row>
    <row r="102" s="8" customFormat="1" ht="19" customHeight="1" spans="1:15">
      <c r="A102" s="44">
        <v>82</v>
      </c>
      <c r="B102" s="44" t="s">
        <v>19</v>
      </c>
      <c r="C102" s="45" t="s">
        <v>20</v>
      </c>
      <c r="D102" s="46">
        <v>15</v>
      </c>
      <c r="E102" s="44" t="s">
        <v>21</v>
      </c>
      <c r="F102" s="44" t="s">
        <v>22</v>
      </c>
      <c r="G102" s="47">
        <v>97.27</v>
      </c>
      <c r="H102" s="47">
        <f t="shared" si="22"/>
        <v>18.95</v>
      </c>
      <c r="I102" s="63">
        <v>78.32</v>
      </c>
      <c r="J102" s="64">
        <f t="shared" si="23"/>
        <v>11238.3879921867</v>
      </c>
      <c r="K102" s="65">
        <f t="shared" si="24"/>
        <v>13957.5842696629</v>
      </c>
      <c r="L102" s="67">
        <v>1093158</v>
      </c>
      <c r="M102" s="64"/>
      <c r="N102" s="46" t="s">
        <v>36</v>
      </c>
      <c r="O102" s="68"/>
    </row>
    <row r="103" s="8" customFormat="1" ht="19" customHeight="1" spans="1:15">
      <c r="A103" s="44">
        <v>83</v>
      </c>
      <c r="B103" s="44" t="s">
        <v>19</v>
      </c>
      <c r="C103" s="45" t="s">
        <v>20</v>
      </c>
      <c r="D103" s="46">
        <v>14</v>
      </c>
      <c r="E103" s="44" t="s">
        <v>21</v>
      </c>
      <c r="F103" s="44" t="s">
        <v>22</v>
      </c>
      <c r="G103" s="47">
        <v>97.27</v>
      </c>
      <c r="H103" s="47">
        <v>18.95</v>
      </c>
      <c r="I103" s="63">
        <v>78.32</v>
      </c>
      <c r="J103" s="64">
        <f t="shared" si="23"/>
        <v>10296.1755937082</v>
      </c>
      <c r="K103" s="65">
        <f t="shared" si="24"/>
        <v>12787.397854954</v>
      </c>
      <c r="L103" s="64">
        <v>1001509</v>
      </c>
      <c r="M103" s="64"/>
      <c r="N103" s="46" t="s">
        <v>36</v>
      </c>
      <c r="O103" s="68"/>
    </row>
    <row r="104" s="8" customFormat="1" ht="19" customHeight="1" spans="1:15">
      <c r="A104" s="44">
        <v>84</v>
      </c>
      <c r="B104" s="44" t="s">
        <v>19</v>
      </c>
      <c r="C104" s="45" t="s">
        <v>20</v>
      </c>
      <c r="D104" s="46">
        <v>13</v>
      </c>
      <c r="E104" s="44" t="s">
        <v>21</v>
      </c>
      <c r="F104" s="44" t="s">
        <v>22</v>
      </c>
      <c r="G104" s="47">
        <v>97.27</v>
      </c>
      <c r="H104" s="47">
        <f>G104-I104</f>
        <v>18.95</v>
      </c>
      <c r="I104" s="63">
        <v>78.32</v>
      </c>
      <c r="J104" s="64">
        <f t="shared" si="23"/>
        <v>11334.3888146397</v>
      </c>
      <c r="K104" s="65">
        <f t="shared" si="24"/>
        <v>14076.8130745659</v>
      </c>
      <c r="L104" s="67">
        <v>1102496</v>
      </c>
      <c r="M104" s="64"/>
      <c r="N104" s="46" t="s">
        <v>36</v>
      </c>
      <c r="O104" s="68"/>
    </row>
    <row r="105" s="8" customFormat="1" ht="19" customHeight="1" spans="1:15">
      <c r="A105" s="44">
        <v>85</v>
      </c>
      <c r="B105" s="44" t="s">
        <v>19</v>
      </c>
      <c r="C105" s="45" t="s">
        <v>20</v>
      </c>
      <c r="D105" s="46">
        <v>12</v>
      </c>
      <c r="E105" s="44" t="s">
        <v>21</v>
      </c>
      <c r="F105" s="44" t="s">
        <v>22</v>
      </c>
      <c r="G105" s="47">
        <v>97.27</v>
      </c>
      <c r="H105" s="47">
        <v>18.95</v>
      </c>
      <c r="I105" s="63">
        <v>78.32</v>
      </c>
      <c r="J105" s="64">
        <f t="shared" si="23"/>
        <v>10700</v>
      </c>
      <c r="K105" s="65">
        <f t="shared" si="24"/>
        <v>13288.9300306435</v>
      </c>
      <c r="L105" s="64">
        <v>1040789</v>
      </c>
      <c r="M105" s="64"/>
      <c r="N105" s="46" t="s">
        <v>36</v>
      </c>
      <c r="O105" s="68"/>
    </row>
    <row r="106" s="8" customFormat="1" ht="19" customHeight="1" spans="1:15">
      <c r="A106" s="44">
        <v>86</v>
      </c>
      <c r="B106" s="44" t="s">
        <v>19</v>
      </c>
      <c r="C106" s="45" t="s">
        <v>20</v>
      </c>
      <c r="D106" s="46">
        <v>11</v>
      </c>
      <c r="E106" s="44" t="s">
        <v>21</v>
      </c>
      <c r="F106" s="44" t="s">
        <v>22</v>
      </c>
      <c r="G106" s="47">
        <v>97.27</v>
      </c>
      <c r="H106" s="47">
        <f t="shared" ref="H106:H114" si="25">G106-I106</f>
        <v>18.95</v>
      </c>
      <c r="I106" s="63">
        <v>78.32</v>
      </c>
      <c r="J106" s="64">
        <f t="shared" si="23"/>
        <v>11539.3852164079</v>
      </c>
      <c r="K106" s="65">
        <f t="shared" si="24"/>
        <v>14331.4096016343</v>
      </c>
      <c r="L106" s="67">
        <v>1122436</v>
      </c>
      <c r="M106" s="64"/>
      <c r="N106" s="46" t="s">
        <v>36</v>
      </c>
      <c r="O106" s="68"/>
    </row>
    <row r="107" s="8" customFormat="1" ht="19" customHeight="1" spans="1:15">
      <c r="A107" s="44">
        <v>87</v>
      </c>
      <c r="B107" s="44" t="s">
        <v>19</v>
      </c>
      <c r="C107" s="45" t="s">
        <v>20</v>
      </c>
      <c r="D107" s="46">
        <v>10</v>
      </c>
      <c r="E107" s="44" t="s">
        <v>21</v>
      </c>
      <c r="F107" s="44" t="s">
        <v>22</v>
      </c>
      <c r="G107" s="47">
        <v>97.27</v>
      </c>
      <c r="H107" s="47">
        <f t="shared" si="25"/>
        <v>18.95</v>
      </c>
      <c r="I107" s="63">
        <v>78.32</v>
      </c>
      <c r="J107" s="64">
        <f t="shared" si="23"/>
        <v>10793.7185154724</v>
      </c>
      <c r="K107" s="65">
        <f t="shared" si="24"/>
        <v>13405.3243105209</v>
      </c>
      <c r="L107" s="67">
        <v>1049905</v>
      </c>
      <c r="M107" s="64"/>
      <c r="N107" s="46" t="s">
        <v>36</v>
      </c>
      <c r="O107" s="68"/>
    </row>
    <row r="108" s="8" customFormat="1" ht="19" customHeight="1" spans="1:15">
      <c r="A108" s="44">
        <v>88</v>
      </c>
      <c r="B108" s="44" t="s">
        <v>19</v>
      </c>
      <c r="C108" s="45" t="s">
        <v>20</v>
      </c>
      <c r="D108" s="46">
        <v>9</v>
      </c>
      <c r="E108" s="44" t="s">
        <v>21</v>
      </c>
      <c r="F108" s="44" t="s">
        <v>22</v>
      </c>
      <c r="G108" s="47">
        <v>97.27</v>
      </c>
      <c r="H108" s="47">
        <f t="shared" si="25"/>
        <v>18.95</v>
      </c>
      <c r="I108" s="63">
        <v>78.32</v>
      </c>
      <c r="J108" s="64">
        <f t="shared" si="23"/>
        <v>11339.3852164079</v>
      </c>
      <c r="K108" s="65">
        <f t="shared" si="24"/>
        <v>14083.0183861083</v>
      </c>
      <c r="L108" s="67">
        <v>1102982</v>
      </c>
      <c r="M108" s="64"/>
      <c r="N108" s="46" t="s">
        <v>36</v>
      </c>
      <c r="O108" s="68"/>
    </row>
    <row r="109" s="8" customFormat="1" ht="19" customHeight="1" spans="1:15">
      <c r="A109" s="44">
        <v>89</v>
      </c>
      <c r="B109" s="44" t="s">
        <v>19</v>
      </c>
      <c r="C109" s="45" t="s">
        <v>20</v>
      </c>
      <c r="D109" s="46">
        <v>8</v>
      </c>
      <c r="E109" s="44" t="s">
        <v>21</v>
      </c>
      <c r="F109" s="44" t="s">
        <v>22</v>
      </c>
      <c r="G109" s="47">
        <v>97.27</v>
      </c>
      <c r="H109" s="47">
        <f t="shared" si="25"/>
        <v>18.95</v>
      </c>
      <c r="I109" s="63">
        <v>78.32</v>
      </c>
      <c r="J109" s="64">
        <f t="shared" si="23"/>
        <v>11139.3852164079</v>
      </c>
      <c r="K109" s="65">
        <f t="shared" si="24"/>
        <v>13834.6271705822</v>
      </c>
      <c r="L109" s="67">
        <v>1083528</v>
      </c>
      <c r="M109" s="64"/>
      <c r="N109" s="46" t="s">
        <v>36</v>
      </c>
      <c r="O109" s="68"/>
    </row>
    <row r="110" s="8" customFormat="1" ht="19" customHeight="1" spans="1:15">
      <c r="A110" s="44">
        <v>90</v>
      </c>
      <c r="B110" s="44" t="s">
        <v>19</v>
      </c>
      <c r="C110" s="45" t="s">
        <v>20</v>
      </c>
      <c r="D110" s="46">
        <v>7</v>
      </c>
      <c r="E110" s="44" t="s">
        <v>21</v>
      </c>
      <c r="F110" s="44" t="s">
        <v>22</v>
      </c>
      <c r="G110" s="47">
        <v>97.27</v>
      </c>
      <c r="H110" s="47">
        <f t="shared" si="25"/>
        <v>18.95</v>
      </c>
      <c r="I110" s="63">
        <v>78.32</v>
      </c>
      <c r="J110" s="64">
        <f t="shared" si="23"/>
        <v>10937.3907679655</v>
      </c>
      <c r="K110" s="65">
        <f t="shared" si="24"/>
        <v>13583.7589376915</v>
      </c>
      <c r="L110" s="67">
        <v>1063880</v>
      </c>
      <c r="M110" s="64"/>
      <c r="N110" s="46" t="s">
        <v>36</v>
      </c>
      <c r="O110" s="68"/>
    </row>
    <row r="111" s="8" customFormat="1" ht="19" customHeight="1" spans="1:15">
      <c r="A111" s="44">
        <v>91</v>
      </c>
      <c r="B111" s="44" t="s">
        <v>19</v>
      </c>
      <c r="C111" s="45" t="s">
        <v>20</v>
      </c>
      <c r="D111" s="46">
        <v>6</v>
      </c>
      <c r="E111" s="44" t="s">
        <v>21</v>
      </c>
      <c r="F111" s="44" t="s">
        <v>22</v>
      </c>
      <c r="G111" s="47">
        <v>97.27</v>
      </c>
      <c r="H111" s="47">
        <f t="shared" si="25"/>
        <v>18.95</v>
      </c>
      <c r="I111" s="63">
        <v>78.32</v>
      </c>
      <c r="J111" s="64">
        <f t="shared" si="23"/>
        <v>10481.3817209828</v>
      </c>
      <c r="K111" s="65">
        <f t="shared" si="24"/>
        <v>13017.4157303371</v>
      </c>
      <c r="L111" s="67">
        <v>1019524</v>
      </c>
      <c r="M111" s="64"/>
      <c r="N111" s="46" t="s">
        <v>36</v>
      </c>
      <c r="O111" s="68"/>
    </row>
    <row r="112" s="8" customFormat="1" ht="19" customHeight="1" spans="1:15">
      <c r="A112" s="44">
        <v>92</v>
      </c>
      <c r="B112" s="44" t="s">
        <v>19</v>
      </c>
      <c r="C112" s="45" t="s">
        <v>20</v>
      </c>
      <c r="D112" s="46">
        <v>5</v>
      </c>
      <c r="E112" s="44" t="s">
        <v>21</v>
      </c>
      <c r="F112" s="44" t="s">
        <v>22</v>
      </c>
      <c r="G112" s="47">
        <v>97.27</v>
      </c>
      <c r="H112" s="47">
        <f t="shared" si="25"/>
        <v>18.95</v>
      </c>
      <c r="I112" s="63">
        <v>78.32</v>
      </c>
      <c r="J112" s="64">
        <f t="shared" si="23"/>
        <v>10537.3907679655</v>
      </c>
      <c r="K112" s="65">
        <f t="shared" si="24"/>
        <v>13086.9765066394</v>
      </c>
      <c r="L112" s="67">
        <v>1024972</v>
      </c>
      <c r="M112" s="64"/>
      <c r="N112" s="46" t="s">
        <v>36</v>
      </c>
      <c r="O112" s="68"/>
    </row>
    <row r="113" s="8" customFormat="1" ht="19" customHeight="1" spans="1:15">
      <c r="A113" s="44">
        <v>93</v>
      </c>
      <c r="B113" s="44" t="s">
        <v>19</v>
      </c>
      <c r="C113" s="45" t="s">
        <v>20</v>
      </c>
      <c r="D113" s="46">
        <v>4</v>
      </c>
      <c r="E113" s="44" t="s">
        <v>21</v>
      </c>
      <c r="F113" s="44" t="s">
        <v>22</v>
      </c>
      <c r="G113" s="47">
        <v>97.27</v>
      </c>
      <c r="H113" s="47">
        <f t="shared" si="25"/>
        <v>18.95</v>
      </c>
      <c r="I113" s="63">
        <v>78.32</v>
      </c>
      <c r="J113" s="64">
        <f t="shared" si="23"/>
        <v>9950.00514033104</v>
      </c>
      <c r="K113" s="65">
        <f t="shared" si="24"/>
        <v>12357.4693564862</v>
      </c>
      <c r="L113" s="67">
        <v>967837</v>
      </c>
      <c r="M113" s="64"/>
      <c r="N113" s="46" t="s">
        <v>36</v>
      </c>
      <c r="O113" s="68"/>
    </row>
    <row r="114" s="8" customFormat="1" ht="19" customHeight="1" spans="1:15">
      <c r="A114" s="44">
        <v>94</v>
      </c>
      <c r="B114" s="44" t="s">
        <v>19</v>
      </c>
      <c r="C114" s="45" t="s">
        <v>20</v>
      </c>
      <c r="D114" s="46">
        <v>3</v>
      </c>
      <c r="E114" s="44" t="s">
        <v>21</v>
      </c>
      <c r="F114" s="44" t="s">
        <v>22</v>
      </c>
      <c r="G114" s="47">
        <v>97.27</v>
      </c>
      <c r="H114" s="47">
        <f t="shared" si="25"/>
        <v>18.95</v>
      </c>
      <c r="I114" s="63">
        <v>78.32</v>
      </c>
      <c r="J114" s="64">
        <f t="shared" si="23"/>
        <v>10236.3832630821</v>
      </c>
      <c r="K114" s="65">
        <f t="shared" si="24"/>
        <v>12713.1384065373</v>
      </c>
      <c r="L114" s="67">
        <v>995693</v>
      </c>
      <c r="M114" s="64"/>
      <c r="N114" s="46" t="s">
        <v>36</v>
      </c>
      <c r="O114" s="68"/>
    </row>
    <row r="115" s="8" customFormat="1" ht="19" customHeight="1" spans="1:15">
      <c r="A115" s="44">
        <v>95</v>
      </c>
      <c r="B115" s="44" t="s">
        <v>19</v>
      </c>
      <c r="C115" s="45" t="s">
        <v>39</v>
      </c>
      <c r="D115" s="46">
        <v>33</v>
      </c>
      <c r="E115" s="44" t="s">
        <v>21</v>
      </c>
      <c r="F115" s="44" t="s">
        <v>22</v>
      </c>
      <c r="G115" s="47">
        <v>110.34</v>
      </c>
      <c r="H115" s="47">
        <f t="shared" ref="H115:H163" si="26">G115-I115</f>
        <v>21.5</v>
      </c>
      <c r="I115" s="63">
        <v>88.84</v>
      </c>
      <c r="J115" s="64">
        <f t="shared" si="23"/>
        <v>11678.5118723944</v>
      </c>
      <c r="K115" s="65">
        <f t="shared" si="24"/>
        <v>14504.8063935164</v>
      </c>
      <c r="L115" s="67">
        <v>1288607</v>
      </c>
      <c r="M115" s="64"/>
      <c r="N115" s="46" t="s">
        <v>36</v>
      </c>
      <c r="O115" s="68"/>
    </row>
    <row r="116" s="8" customFormat="1" ht="19" customHeight="1" spans="1:15">
      <c r="A116" s="44">
        <v>96</v>
      </c>
      <c r="B116" s="44" t="s">
        <v>19</v>
      </c>
      <c r="C116" s="45" t="s">
        <v>39</v>
      </c>
      <c r="D116" s="46">
        <v>32</v>
      </c>
      <c r="E116" s="44" t="s">
        <v>21</v>
      </c>
      <c r="F116" s="44" t="s">
        <v>22</v>
      </c>
      <c r="G116" s="47">
        <v>115.46</v>
      </c>
      <c r="H116" s="47">
        <f t="shared" si="26"/>
        <v>22.5</v>
      </c>
      <c r="I116" s="63">
        <v>92.96</v>
      </c>
      <c r="J116" s="64">
        <f t="shared" ref="J116:J152" si="27">L116/G116</f>
        <v>10833.3448813442</v>
      </c>
      <c r="K116" s="65">
        <f t="shared" ref="K116:K152" si="28">L116/I116</f>
        <v>13455.4432013769</v>
      </c>
      <c r="L116" s="67">
        <v>1250818</v>
      </c>
      <c r="M116" s="64"/>
      <c r="N116" s="46" t="s">
        <v>36</v>
      </c>
      <c r="O116" s="68"/>
    </row>
    <row r="117" s="8" customFormat="1" ht="19" customHeight="1" spans="1:15">
      <c r="A117" s="44">
        <v>97</v>
      </c>
      <c r="B117" s="44" t="s">
        <v>19</v>
      </c>
      <c r="C117" s="45" t="s">
        <v>39</v>
      </c>
      <c r="D117" s="46">
        <v>31</v>
      </c>
      <c r="E117" s="44" t="s">
        <v>21</v>
      </c>
      <c r="F117" s="44" t="s">
        <v>22</v>
      </c>
      <c r="G117" s="47">
        <v>115.46</v>
      </c>
      <c r="H117" s="47">
        <f t="shared" si="26"/>
        <v>22.5</v>
      </c>
      <c r="I117" s="63">
        <v>92.96</v>
      </c>
      <c r="J117" s="64">
        <f t="shared" si="27"/>
        <v>10767.7810497142</v>
      </c>
      <c r="K117" s="65">
        <f t="shared" si="28"/>
        <v>13374.0103270224</v>
      </c>
      <c r="L117" s="67">
        <v>1243248</v>
      </c>
      <c r="M117" s="64"/>
      <c r="N117" s="46" t="s">
        <v>36</v>
      </c>
      <c r="O117" s="68"/>
    </row>
    <row r="118" s="8" customFormat="1" ht="19" customHeight="1" spans="1:15">
      <c r="A118" s="44">
        <v>98</v>
      </c>
      <c r="B118" s="44" t="s">
        <v>19</v>
      </c>
      <c r="C118" s="45" t="s">
        <v>39</v>
      </c>
      <c r="D118" s="46">
        <v>30</v>
      </c>
      <c r="E118" s="44" t="s">
        <v>21</v>
      </c>
      <c r="F118" s="44" t="s">
        <v>22</v>
      </c>
      <c r="G118" s="47">
        <v>115.46</v>
      </c>
      <c r="H118" s="47">
        <f t="shared" si="26"/>
        <v>22.5</v>
      </c>
      <c r="I118" s="63">
        <v>92.96</v>
      </c>
      <c r="J118" s="64">
        <f t="shared" si="27"/>
        <v>10817.7810497142</v>
      </c>
      <c r="K118" s="65">
        <f t="shared" si="28"/>
        <v>13436.1123063683</v>
      </c>
      <c r="L118" s="67">
        <v>1249021</v>
      </c>
      <c r="M118" s="64"/>
      <c r="N118" s="46" t="s">
        <v>36</v>
      </c>
      <c r="O118" s="68"/>
    </row>
    <row r="119" s="8" customFormat="1" ht="19" customHeight="1" spans="1:15">
      <c r="A119" s="44">
        <v>99</v>
      </c>
      <c r="B119" s="44" t="s">
        <v>19</v>
      </c>
      <c r="C119" s="45" t="s">
        <v>39</v>
      </c>
      <c r="D119" s="46">
        <v>29</v>
      </c>
      <c r="E119" s="44" t="s">
        <v>21</v>
      </c>
      <c r="F119" s="44" t="s">
        <v>22</v>
      </c>
      <c r="G119" s="47">
        <v>115.46</v>
      </c>
      <c r="H119" s="47">
        <f t="shared" si="26"/>
        <v>22.5</v>
      </c>
      <c r="I119" s="63">
        <v>92.96</v>
      </c>
      <c r="J119" s="64">
        <f t="shared" si="27"/>
        <v>10566.4299324441</v>
      </c>
      <c r="K119" s="65">
        <f t="shared" si="28"/>
        <v>13123.9242685026</v>
      </c>
      <c r="L119" s="67">
        <v>1220000</v>
      </c>
      <c r="M119" s="64"/>
      <c r="N119" s="46" t="s">
        <v>36</v>
      </c>
      <c r="O119" s="68"/>
    </row>
    <row r="120" s="8" customFormat="1" ht="19" customHeight="1" spans="1:15">
      <c r="A120" s="44">
        <v>100</v>
      </c>
      <c r="B120" s="44" t="s">
        <v>19</v>
      </c>
      <c r="C120" s="45" t="s">
        <v>39</v>
      </c>
      <c r="D120" s="46">
        <v>28</v>
      </c>
      <c r="E120" s="44" t="s">
        <v>21</v>
      </c>
      <c r="F120" s="44" t="s">
        <v>22</v>
      </c>
      <c r="G120" s="47">
        <v>115.46</v>
      </c>
      <c r="H120" s="47">
        <f t="shared" si="26"/>
        <v>22.5</v>
      </c>
      <c r="I120" s="63">
        <v>92.96</v>
      </c>
      <c r="J120" s="64">
        <f t="shared" si="27"/>
        <v>10917.7810497142</v>
      </c>
      <c r="K120" s="65">
        <f t="shared" si="28"/>
        <v>13560.3162650602</v>
      </c>
      <c r="L120" s="67">
        <v>1260567</v>
      </c>
      <c r="M120" s="64"/>
      <c r="N120" s="46" t="s">
        <v>36</v>
      </c>
      <c r="O120" s="68"/>
    </row>
    <row r="121" s="8" customFormat="1" ht="19" customHeight="1" spans="1:15">
      <c r="A121" s="44">
        <v>101</v>
      </c>
      <c r="B121" s="44" t="s">
        <v>19</v>
      </c>
      <c r="C121" s="45" t="s">
        <v>39</v>
      </c>
      <c r="D121" s="46">
        <v>27</v>
      </c>
      <c r="E121" s="44" t="s">
        <v>21</v>
      </c>
      <c r="F121" s="44" t="s">
        <v>22</v>
      </c>
      <c r="G121" s="47">
        <v>115.46</v>
      </c>
      <c r="H121" s="47">
        <f t="shared" si="26"/>
        <v>22.5</v>
      </c>
      <c r="I121" s="63">
        <v>92.96</v>
      </c>
      <c r="J121" s="64">
        <f t="shared" si="27"/>
        <v>11052.7801836134</v>
      </c>
      <c r="K121" s="65">
        <f t="shared" si="28"/>
        <v>13727.9905335628</v>
      </c>
      <c r="L121" s="67">
        <v>1276154</v>
      </c>
      <c r="M121" s="64"/>
      <c r="N121" s="46" t="s">
        <v>36</v>
      </c>
      <c r="O121" s="68"/>
    </row>
    <row r="122" s="8" customFormat="1" ht="19" customHeight="1" spans="1:15">
      <c r="A122" s="44">
        <v>102</v>
      </c>
      <c r="B122" s="44" t="s">
        <v>19</v>
      </c>
      <c r="C122" s="45" t="s">
        <v>39</v>
      </c>
      <c r="D122" s="46">
        <v>26</v>
      </c>
      <c r="E122" s="44" t="s">
        <v>21</v>
      </c>
      <c r="F122" s="44" t="s">
        <v>22</v>
      </c>
      <c r="G122" s="47">
        <v>115.46</v>
      </c>
      <c r="H122" s="47">
        <f t="shared" si="26"/>
        <v>22.5</v>
      </c>
      <c r="I122" s="63">
        <v>92.96</v>
      </c>
      <c r="J122" s="64">
        <f t="shared" si="27"/>
        <v>10987.7793175126</v>
      </c>
      <c r="K122" s="65">
        <f t="shared" si="28"/>
        <v>13647.2568846816</v>
      </c>
      <c r="L122" s="67">
        <v>1268649</v>
      </c>
      <c r="M122" s="64"/>
      <c r="N122" s="46" t="s">
        <v>36</v>
      </c>
      <c r="O122" s="68"/>
    </row>
    <row r="123" s="8" customFormat="1" ht="19" customHeight="1" spans="1:15">
      <c r="A123" s="44">
        <v>103</v>
      </c>
      <c r="B123" s="44" t="s">
        <v>19</v>
      </c>
      <c r="C123" s="45" t="s">
        <v>39</v>
      </c>
      <c r="D123" s="46">
        <v>25</v>
      </c>
      <c r="E123" s="44" t="s">
        <v>21</v>
      </c>
      <c r="F123" s="44" t="s">
        <v>22</v>
      </c>
      <c r="G123" s="47">
        <v>115.46</v>
      </c>
      <c r="H123" s="47">
        <f t="shared" si="26"/>
        <v>22.5</v>
      </c>
      <c r="I123" s="63">
        <v>92.96</v>
      </c>
      <c r="J123" s="64">
        <f t="shared" si="27"/>
        <v>11699.7834747965</v>
      </c>
      <c r="K123" s="65">
        <f t="shared" si="28"/>
        <v>14531.5942340792</v>
      </c>
      <c r="L123" s="67">
        <v>1350857</v>
      </c>
      <c r="M123" s="64"/>
      <c r="N123" s="46" t="s">
        <v>36</v>
      </c>
      <c r="O123" s="68"/>
    </row>
    <row r="124" s="8" customFormat="1" ht="19" customHeight="1" spans="1:15">
      <c r="A124" s="44">
        <v>104</v>
      </c>
      <c r="B124" s="44" t="s">
        <v>19</v>
      </c>
      <c r="C124" s="45" t="s">
        <v>39</v>
      </c>
      <c r="D124" s="46">
        <v>24</v>
      </c>
      <c r="E124" s="44" t="s">
        <v>21</v>
      </c>
      <c r="F124" s="44" t="s">
        <v>22</v>
      </c>
      <c r="G124" s="47">
        <v>115.46</v>
      </c>
      <c r="H124" s="47">
        <f t="shared" si="26"/>
        <v>22.5</v>
      </c>
      <c r="I124" s="63">
        <v>92.96</v>
      </c>
      <c r="J124" s="64">
        <f t="shared" si="27"/>
        <v>11033.7779317513</v>
      </c>
      <c r="K124" s="65">
        <f t="shared" si="28"/>
        <v>13704.3889845095</v>
      </c>
      <c r="L124" s="67">
        <v>1273960</v>
      </c>
      <c r="M124" s="64"/>
      <c r="N124" s="46" t="s">
        <v>36</v>
      </c>
      <c r="O124" s="68"/>
    </row>
    <row r="125" s="8" customFormat="1" ht="19" customHeight="1" spans="1:15">
      <c r="A125" s="44">
        <v>105</v>
      </c>
      <c r="B125" s="44" t="s">
        <v>19</v>
      </c>
      <c r="C125" s="45" t="s">
        <v>39</v>
      </c>
      <c r="D125" s="46">
        <v>23</v>
      </c>
      <c r="E125" s="44" t="s">
        <v>21</v>
      </c>
      <c r="F125" s="44" t="s">
        <v>22</v>
      </c>
      <c r="G125" s="47">
        <v>115.46</v>
      </c>
      <c r="H125" s="47">
        <f t="shared" si="26"/>
        <v>22.5</v>
      </c>
      <c r="I125" s="63">
        <v>92.96</v>
      </c>
      <c r="J125" s="64">
        <f t="shared" si="27"/>
        <v>11086.090420925</v>
      </c>
      <c r="K125" s="65">
        <f t="shared" si="28"/>
        <v>13769.3631669535</v>
      </c>
      <c r="L125" s="67">
        <v>1280000</v>
      </c>
      <c r="M125" s="64"/>
      <c r="N125" s="46" t="s">
        <v>36</v>
      </c>
      <c r="O125" s="68"/>
    </row>
    <row r="126" s="8" customFormat="1" ht="19" customHeight="1" spans="1:15">
      <c r="A126" s="44">
        <v>106</v>
      </c>
      <c r="B126" s="44" t="s">
        <v>19</v>
      </c>
      <c r="C126" s="45" t="s">
        <v>39</v>
      </c>
      <c r="D126" s="46">
        <v>22</v>
      </c>
      <c r="E126" s="44" t="s">
        <v>21</v>
      </c>
      <c r="F126" s="44" t="s">
        <v>22</v>
      </c>
      <c r="G126" s="47">
        <v>115.46</v>
      </c>
      <c r="H126" s="47">
        <f t="shared" si="26"/>
        <v>22.5</v>
      </c>
      <c r="I126" s="63">
        <v>92.96</v>
      </c>
      <c r="J126" s="64">
        <f t="shared" si="27"/>
        <v>11574.7791442924</v>
      </c>
      <c r="K126" s="65">
        <f t="shared" si="28"/>
        <v>14376.3339070568</v>
      </c>
      <c r="L126" s="67">
        <v>1336424</v>
      </c>
      <c r="M126" s="64"/>
      <c r="N126" s="46" t="s">
        <v>36</v>
      </c>
      <c r="O126" s="68"/>
    </row>
    <row r="127" s="8" customFormat="1" ht="19" customHeight="1" spans="1:15">
      <c r="A127" s="44">
        <v>107</v>
      </c>
      <c r="B127" s="44" t="s">
        <v>19</v>
      </c>
      <c r="C127" s="45" t="s">
        <v>39</v>
      </c>
      <c r="D127" s="46">
        <v>21</v>
      </c>
      <c r="E127" s="44" t="s">
        <v>21</v>
      </c>
      <c r="F127" s="44" t="s">
        <v>22</v>
      </c>
      <c r="G127" s="47">
        <v>115.46</v>
      </c>
      <c r="H127" s="47">
        <f t="shared" si="26"/>
        <v>22.5</v>
      </c>
      <c r="I127" s="63">
        <v>92.96</v>
      </c>
      <c r="J127" s="64">
        <f t="shared" si="27"/>
        <v>11263.7796639529</v>
      </c>
      <c r="K127" s="65">
        <f t="shared" si="28"/>
        <v>13990.0602409639</v>
      </c>
      <c r="L127" s="67">
        <v>1300516</v>
      </c>
      <c r="M127" s="64"/>
      <c r="N127" s="46" t="s">
        <v>36</v>
      </c>
      <c r="O127" s="68"/>
    </row>
    <row r="128" s="8" customFormat="1" ht="19" customHeight="1" spans="1:15">
      <c r="A128" s="44">
        <v>108</v>
      </c>
      <c r="B128" s="44" t="s">
        <v>19</v>
      </c>
      <c r="C128" s="45" t="s">
        <v>39</v>
      </c>
      <c r="D128" s="46">
        <v>20</v>
      </c>
      <c r="E128" s="44" t="s">
        <v>21</v>
      </c>
      <c r="F128" s="44" t="s">
        <v>22</v>
      </c>
      <c r="G128" s="47">
        <v>115.46</v>
      </c>
      <c r="H128" s="47">
        <f t="shared" si="26"/>
        <v>22.5</v>
      </c>
      <c r="I128" s="63">
        <v>92.96</v>
      </c>
      <c r="J128" s="64">
        <f t="shared" si="27"/>
        <v>11263.7796639529</v>
      </c>
      <c r="K128" s="65">
        <f t="shared" si="28"/>
        <v>13990.0602409639</v>
      </c>
      <c r="L128" s="67">
        <v>1300516</v>
      </c>
      <c r="M128" s="64"/>
      <c r="N128" s="46" t="s">
        <v>36</v>
      </c>
      <c r="O128" s="68"/>
    </row>
    <row r="129" s="8" customFormat="1" ht="19" customHeight="1" spans="1:15">
      <c r="A129" s="44">
        <v>109</v>
      </c>
      <c r="B129" s="44" t="s">
        <v>19</v>
      </c>
      <c r="C129" s="45" t="s">
        <v>39</v>
      </c>
      <c r="D129" s="46">
        <v>19</v>
      </c>
      <c r="E129" s="44" t="s">
        <v>21</v>
      </c>
      <c r="F129" s="44" t="s">
        <v>22</v>
      </c>
      <c r="G129" s="47">
        <v>115.46</v>
      </c>
      <c r="H129" s="47">
        <f t="shared" si="26"/>
        <v>22.5</v>
      </c>
      <c r="I129" s="63">
        <v>92.96</v>
      </c>
      <c r="J129" s="64">
        <f t="shared" si="27"/>
        <v>11208.7822622553</v>
      </c>
      <c r="K129" s="65">
        <f t="shared" si="28"/>
        <v>13921.7512908778</v>
      </c>
      <c r="L129" s="67">
        <v>1294166</v>
      </c>
      <c r="M129" s="64"/>
      <c r="N129" s="46" t="s">
        <v>36</v>
      </c>
      <c r="O129" s="68"/>
    </row>
    <row r="130" s="8" customFormat="1" ht="19" customHeight="1" spans="1:15">
      <c r="A130" s="44">
        <v>110</v>
      </c>
      <c r="B130" s="44" t="s">
        <v>19</v>
      </c>
      <c r="C130" s="45" t="s">
        <v>39</v>
      </c>
      <c r="D130" s="46">
        <v>18</v>
      </c>
      <c r="E130" s="44" t="s">
        <v>21</v>
      </c>
      <c r="F130" s="44" t="s">
        <v>22</v>
      </c>
      <c r="G130" s="47">
        <v>115.46</v>
      </c>
      <c r="H130" s="47">
        <f t="shared" si="26"/>
        <v>22.5</v>
      </c>
      <c r="I130" s="63">
        <v>92.96</v>
      </c>
      <c r="J130" s="64">
        <f t="shared" si="27"/>
        <v>11123.7831283561</v>
      </c>
      <c r="K130" s="65">
        <f t="shared" si="28"/>
        <v>13816.1790017212</v>
      </c>
      <c r="L130" s="67">
        <v>1284352</v>
      </c>
      <c r="M130" s="64"/>
      <c r="N130" s="46" t="s">
        <v>36</v>
      </c>
      <c r="O130" s="68"/>
    </row>
    <row r="131" s="8" customFormat="1" ht="19" customHeight="1" spans="1:15">
      <c r="A131" s="44">
        <v>111</v>
      </c>
      <c r="B131" s="44" t="s">
        <v>19</v>
      </c>
      <c r="C131" s="45" t="s">
        <v>39</v>
      </c>
      <c r="D131" s="46">
        <v>17</v>
      </c>
      <c r="E131" s="44" t="s">
        <v>21</v>
      </c>
      <c r="F131" s="44" t="s">
        <v>22</v>
      </c>
      <c r="G131" s="47">
        <v>115.46</v>
      </c>
      <c r="H131" s="47">
        <f t="shared" si="26"/>
        <v>22.5</v>
      </c>
      <c r="I131" s="63">
        <v>92.96</v>
      </c>
      <c r="J131" s="64">
        <f t="shared" si="27"/>
        <v>11835.7786246319</v>
      </c>
      <c r="K131" s="65">
        <f t="shared" si="28"/>
        <v>14700.5055938038</v>
      </c>
      <c r="L131" s="67">
        <v>1366559</v>
      </c>
      <c r="M131" s="64"/>
      <c r="N131" s="46" t="s">
        <v>36</v>
      </c>
      <c r="O131" s="68"/>
    </row>
    <row r="132" s="8" customFormat="1" ht="19" customHeight="1" spans="1:15">
      <c r="A132" s="44">
        <v>112</v>
      </c>
      <c r="B132" s="44" t="s">
        <v>19</v>
      </c>
      <c r="C132" s="45" t="s">
        <v>39</v>
      </c>
      <c r="D132" s="46">
        <v>16</v>
      </c>
      <c r="E132" s="44" t="s">
        <v>21</v>
      </c>
      <c r="F132" s="44" t="s">
        <v>22</v>
      </c>
      <c r="G132" s="47">
        <v>115.46</v>
      </c>
      <c r="H132" s="47">
        <f t="shared" si="26"/>
        <v>22.5</v>
      </c>
      <c r="I132" s="63">
        <v>92.96</v>
      </c>
      <c r="J132" s="64">
        <f t="shared" si="27"/>
        <v>11288.783994457</v>
      </c>
      <c r="K132" s="65">
        <f t="shared" si="28"/>
        <v>14021.1166092943</v>
      </c>
      <c r="L132" s="67">
        <v>1303403</v>
      </c>
      <c r="M132" s="64"/>
      <c r="N132" s="46" t="s">
        <v>36</v>
      </c>
      <c r="O132" s="68"/>
    </row>
    <row r="133" s="8" customFormat="1" ht="19" customHeight="1" spans="1:15">
      <c r="A133" s="44">
        <v>113</v>
      </c>
      <c r="B133" s="44" t="s">
        <v>19</v>
      </c>
      <c r="C133" s="45" t="s">
        <v>39</v>
      </c>
      <c r="D133" s="46">
        <v>15</v>
      </c>
      <c r="E133" s="44" t="s">
        <v>21</v>
      </c>
      <c r="F133" s="44" t="s">
        <v>22</v>
      </c>
      <c r="G133" s="47">
        <v>115.46</v>
      </c>
      <c r="H133" s="47">
        <f t="shared" si="26"/>
        <v>22.5</v>
      </c>
      <c r="I133" s="63">
        <v>92.96</v>
      </c>
      <c r="J133" s="64">
        <f t="shared" si="27"/>
        <v>11086.090420925</v>
      </c>
      <c r="K133" s="65">
        <f t="shared" si="28"/>
        <v>13769.3631669535</v>
      </c>
      <c r="L133" s="67">
        <v>1280000</v>
      </c>
      <c r="M133" s="64"/>
      <c r="N133" s="46" t="s">
        <v>36</v>
      </c>
      <c r="O133" s="68"/>
    </row>
    <row r="134" s="8" customFormat="1" ht="19" customHeight="1" spans="1:15">
      <c r="A134" s="44">
        <v>114</v>
      </c>
      <c r="B134" s="44" t="s">
        <v>19</v>
      </c>
      <c r="C134" s="45" t="s">
        <v>39</v>
      </c>
      <c r="D134" s="46">
        <v>14</v>
      </c>
      <c r="E134" s="44" t="s">
        <v>21</v>
      </c>
      <c r="F134" s="44" t="s">
        <v>22</v>
      </c>
      <c r="G134" s="47">
        <v>115.46</v>
      </c>
      <c r="H134" s="47">
        <f t="shared" si="26"/>
        <v>22.5</v>
      </c>
      <c r="I134" s="63">
        <v>92.96</v>
      </c>
      <c r="J134" s="64">
        <f t="shared" si="27"/>
        <v>11143.7813961545</v>
      </c>
      <c r="K134" s="65">
        <f t="shared" si="28"/>
        <v>13841.0176419966</v>
      </c>
      <c r="L134" s="67">
        <v>1286661</v>
      </c>
      <c r="M134" s="64"/>
      <c r="N134" s="46" t="s">
        <v>36</v>
      </c>
      <c r="O134" s="68"/>
    </row>
    <row r="135" s="8" customFormat="1" ht="19" customHeight="1" spans="1:15">
      <c r="A135" s="44">
        <v>115</v>
      </c>
      <c r="B135" s="44" t="s">
        <v>19</v>
      </c>
      <c r="C135" s="45" t="s">
        <v>39</v>
      </c>
      <c r="D135" s="46">
        <v>13</v>
      </c>
      <c r="E135" s="44" t="s">
        <v>21</v>
      </c>
      <c r="F135" s="44" t="s">
        <v>22</v>
      </c>
      <c r="G135" s="47">
        <v>115.46</v>
      </c>
      <c r="H135" s="47">
        <f t="shared" si="26"/>
        <v>22.5</v>
      </c>
      <c r="I135" s="63">
        <v>92.96</v>
      </c>
      <c r="J135" s="64">
        <f t="shared" si="27"/>
        <v>12088.0997748138</v>
      </c>
      <c r="K135" s="65">
        <f t="shared" si="28"/>
        <v>15013.8984509466</v>
      </c>
      <c r="L135" s="67">
        <v>1395692</v>
      </c>
      <c r="M135" s="64"/>
      <c r="N135" s="46" t="s">
        <v>36</v>
      </c>
      <c r="O135" s="68"/>
    </row>
    <row r="136" s="8" customFormat="1" ht="19" customHeight="1" spans="1:15">
      <c r="A136" s="44">
        <v>116</v>
      </c>
      <c r="B136" s="44" t="s">
        <v>19</v>
      </c>
      <c r="C136" s="45" t="s">
        <v>39</v>
      </c>
      <c r="D136" s="46">
        <v>12</v>
      </c>
      <c r="E136" s="44" t="s">
        <v>21</v>
      </c>
      <c r="F136" s="44" t="s">
        <v>22</v>
      </c>
      <c r="G136" s="47">
        <v>115.46</v>
      </c>
      <c r="H136" s="47">
        <f t="shared" si="26"/>
        <v>22.5</v>
      </c>
      <c r="I136" s="63">
        <v>92.96</v>
      </c>
      <c r="J136" s="64">
        <f t="shared" si="27"/>
        <v>11865.7803568335</v>
      </c>
      <c r="K136" s="65">
        <f t="shared" si="28"/>
        <v>14737.7689328744</v>
      </c>
      <c r="L136" s="67">
        <v>1370023</v>
      </c>
      <c r="M136" s="64"/>
      <c r="N136" s="46" t="s">
        <v>36</v>
      </c>
      <c r="O136" s="68"/>
    </row>
    <row r="137" s="8" customFormat="1" ht="19" customHeight="1" spans="1:15">
      <c r="A137" s="44">
        <v>117</v>
      </c>
      <c r="B137" s="44" t="s">
        <v>19</v>
      </c>
      <c r="C137" s="45" t="s">
        <v>39</v>
      </c>
      <c r="D137" s="46">
        <v>11</v>
      </c>
      <c r="E137" s="44" t="s">
        <v>21</v>
      </c>
      <c r="F137" s="44" t="s">
        <v>22</v>
      </c>
      <c r="G137" s="47">
        <v>115.46</v>
      </c>
      <c r="H137" s="47">
        <f t="shared" si="26"/>
        <v>22.5</v>
      </c>
      <c r="I137" s="63">
        <v>92.96</v>
      </c>
      <c r="J137" s="64">
        <f t="shared" si="27"/>
        <v>11164.948900052</v>
      </c>
      <c r="K137" s="65">
        <f t="shared" si="28"/>
        <v>13867.3085197935</v>
      </c>
      <c r="L137" s="67">
        <v>1289105</v>
      </c>
      <c r="M137" s="64"/>
      <c r="N137" s="46" t="s">
        <v>36</v>
      </c>
      <c r="O137" s="68"/>
    </row>
    <row r="138" s="8" customFormat="1" ht="19" customHeight="1" spans="1:15">
      <c r="A138" s="44">
        <v>118</v>
      </c>
      <c r="B138" s="44" t="s">
        <v>19</v>
      </c>
      <c r="C138" s="45" t="s">
        <v>39</v>
      </c>
      <c r="D138" s="46">
        <v>10</v>
      </c>
      <c r="E138" s="44" t="s">
        <v>21</v>
      </c>
      <c r="F138" s="44" t="s">
        <v>22</v>
      </c>
      <c r="G138" s="47">
        <v>115.46</v>
      </c>
      <c r="H138" s="47">
        <f t="shared" si="26"/>
        <v>22.5</v>
      </c>
      <c r="I138" s="63">
        <v>92.96</v>
      </c>
      <c r="J138" s="64">
        <f t="shared" si="27"/>
        <v>11837.9958427161</v>
      </c>
      <c r="K138" s="65">
        <f t="shared" si="28"/>
        <v>14703.2594664372</v>
      </c>
      <c r="L138" s="67">
        <v>1366815</v>
      </c>
      <c r="M138" s="64"/>
      <c r="N138" s="46" t="s">
        <v>36</v>
      </c>
      <c r="O138" s="68"/>
    </row>
    <row r="139" s="8" customFormat="1" ht="19" customHeight="1" spans="1:15">
      <c r="A139" s="44">
        <v>119</v>
      </c>
      <c r="B139" s="44" t="s">
        <v>19</v>
      </c>
      <c r="C139" s="45" t="s">
        <v>39</v>
      </c>
      <c r="D139" s="46">
        <v>9</v>
      </c>
      <c r="E139" s="44" t="s">
        <v>21</v>
      </c>
      <c r="F139" s="44" t="s">
        <v>22</v>
      </c>
      <c r="G139" s="47">
        <v>115.46</v>
      </c>
      <c r="H139" s="47">
        <f t="shared" si="26"/>
        <v>22.5</v>
      </c>
      <c r="I139" s="63">
        <v>92.96</v>
      </c>
      <c r="J139" s="64">
        <f t="shared" si="27"/>
        <v>11223.7831283561</v>
      </c>
      <c r="K139" s="65">
        <f t="shared" si="28"/>
        <v>13940.3829604131</v>
      </c>
      <c r="L139" s="67">
        <v>1295898</v>
      </c>
      <c r="M139" s="64"/>
      <c r="N139" s="46" t="s">
        <v>36</v>
      </c>
      <c r="O139" s="68"/>
    </row>
    <row r="140" s="8" customFormat="1" ht="19" customHeight="1" spans="1:15">
      <c r="A140" s="44">
        <v>120</v>
      </c>
      <c r="B140" s="44" t="s">
        <v>19</v>
      </c>
      <c r="C140" s="45" t="s">
        <v>39</v>
      </c>
      <c r="D140" s="46">
        <v>8</v>
      </c>
      <c r="E140" s="44" t="s">
        <v>21</v>
      </c>
      <c r="F140" s="44" t="s">
        <v>22</v>
      </c>
      <c r="G140" s="47">
        <v>115.46</v>
      </c>
      <c r="H140" s="47">
        <f t="shared" si="26"/>
        <v>22.5</v>
      </c>
      <c r="I140" s="63">
        <v>92.96</v>
      </c>
      <c r="J140" s="64">
        <f t="shared" si="27"/>
        <v>11635.7786246319</v>
      </c>
      <c r="K140" s="65">
        <f t="shared" si="28"/>
        <v>14452.09767642</v>
      </c>
      <c r="L140" s="67">
        <v>1343467</v>
      </c>
      <c r="M140" s="64"/>
      <c r="N140" s="46" t="s">
        <v>36</v>
      </c>
      <c r="O140" s="68"/>
    </row>
    <row r="141" s="8" customFormat="1" ht="19" customHeight="1" spans="1:15">
      <c r="A141" s="44">
        <v>121</v>
      </c>
      <c r="B141" s="44" t="s">
        <v>19</v>
      </c>
      <c r="C141" s="45" t="s">
        <v>39</v>
      </c>
      <c r="D141" s="46">
        <v>7</v>
      </c>
      <c r="E141" s="44" t="s">
        <v>21</v>
      </c>
      <c r="F141" s="44" t="s">
        <v>22</v>
      </c>
      <c r="G141" s="47">
        <v>115.46</v>
      </c>
      <c r="H141" s="47">
        <f t="shared" si="26"/>
        <v>22.5</v>
      </c>
      <c r="I141" s="63">
        <v>92.96</v>
      </c>
      <c r="J141" s="64">
        <f t="shared" si="27"/>
        <v>10922.7784514117</v>
      </c>
      <c r="K141" s="65">
        <f t="shared" si="28"/>
        <v>13566.5232358003</v>
      </c>
      <c r="L141" s="67">
        <v>1261144</v>
      </c>
      <c r="M141" s="64"/>
      <c r="N141" s="46" t="s">
        <v>36</v>
      </c>
      <c r="O141" s="68"/>
    </row>
    <row r="142" s="8" customFormat="1" ht="19" customHeight="1" spans="1:15">
      <c r="A142" s="44">
        <v>122</v>
      </c>
      <c r="B142" s="44" t="s">
        <v>19</v>
      </c>
      <c r="C142" s="45" t="s">
        <v>39</v>
      </c>
      <c r="D142" s="46">
        <v>6</v>
      </c>
      <c r="E142" s="44" t="s">
        <v>21</v>
      </c>
      <c r="F142" s="44" t="s">
        <v>22</v>
      </c>
      <c r="G142" s="47">
        <v>115.46</v>
      </c>
      <c r="H142" s="47">
        <f t="shared" si="26"/>
        <v>22.5</v>
      </c>
      <c r="I142" s="63">
        <v>92.96</v>
      </c>
      <c r="J142" s="64">
        <f t="shared" si="27"/>
        <v>11188.8619435302</v>
      </c>
      <c r="K142" s="65">
        <f t="shared" si="28"/>
        <v>13897.0094664372</v>
      </c>
      <c r="L142" s="67">
        <v>1291866</v>
      </c>
      <c r="M142" s="64"/>
      <c r="N142" s="46" t="s">
        <v>36</v>
      </c>
      <c r="O142" s="68"/>
    </row>
    <row r="143" s="8" customFormat="1" ht="19" customHeight="1" spans="1:15">
      <c r="A143" s="44">
        <v>123</v>
      </c>
      <c r="B143" s="44" t="s">
        <v>19</v>
      </c>
      <c r="C143" s="45" t="s">
        <v>39</v>
      </c>
      <c r="D143" s="46">
        <v>5</v>
      </c>
      <c r="E143" s="44" t="s">
        <v>21</v>
      </c>
      <c r="F143" s="44" t="s">
        <v>22</v>
      </c>
      <c r="G143" s="47">
        <v>115.46</v>
      </c>
      <c r="H143" s="47">
        <f t="shared" si="26"/>
        <v>22.5</v>
      </c>
      <c r="I143" s="63">
        <v>92.96</v>
      </c>
      <c r="J143" s="64">
        <f t="shared" si="27"/>
        <v>11136.0990819331</v>
      </c>
      <c r="K143" s="65">
        <f t="shared" si="28"/>
        <v>13831.4759036145</v>
      </c>
      <c r="L143" s="67">
        <v>1285774</v>
      </c>
      <c r="M143" s="64"/>
      <c r="N143" s="46" t="s">
        <v>36</v>
      </c>
      <c r="O143" s="68"/>
    </row>
    <row r="144" s="8" customFormat="1" ht="19" customHeight="1" spans="1:15">
      <c r="A144" s="44">
        <v>124</v>
      </c>
      <c r="B144" s="44" t="s">
        <v>19</v>
      </c>
      <c r="C144" s="45" t="s">
        <v>39</v>
      </c>
      <c r="D144" s="46">
        <v>4</v>
      </c>
      <c r="E144" s="44" t="s">
        <v>21</v>
      </c>
      <c r="F144" s="44" t="s">
        <v>22</v>
      </c>
      <c r="G144" s="47">
        <v>115.46</v>
      </c>
      <c r="H144" s="47">
        <f t="shared" si="26"/>
        <v>22.5</v>
      </c>
      <c r="I144" s="63">
        <v>92.96</v>
      </c>
      <c r="J144" s="64">
        <f t="shared" si="27"/>
        <v>10420.7777585311</v>
      </c>
      <c r="K144" s="65">
        <f t="shared" si="28"/>
        <v>12943.0185025818</v>
      </c>
      <c r="L144" s="67">
        <v>1203183</v>
      </c>
      <c r="M144" s="64"/>
      <c r="N144" s="46" t="s">
        <v>36</v>
      </c>
      <c r="O144" s="68"/>
    </row>
    <row r="145" s="8" customFormat="1" ht="19" customHeight="1" spans="1:15">
      <c r="A145" s="44">
        <v>125</v>
      </c>
      <c r="B145" s="44" t="s">
        <v>19</v>
      </c>
      <c r="C145" s="45" t="s">
        <v>39</v>
      </c>
      <c r="D145" s="46">
        <v>3</v>
      </c>
      <c r="E145" s="44" t="s">
        <v>21</v>
      </c>
      <c r="F145" s="44" t="s">
        <v>22</v>
      </c>
      <c r="G145" s="47">
        <v>115.46</v>
      </c>
      <c r="H145" s="47">
        <f t="shared" si="26"/>
        <v>22.5</v>
      </c>
      <c r="I145" s="63">
        <v>92.96</v>
      </c>
      <c r="J145" s="64">
        <f t="shared" si="27"/>
        <v>10561.7789710722</v>
      </c>
      <c r="K145" s="65">
        <f t="shared" si="28"/>
        <v>13118.1475903614</v>
      </c>
      <c r="L145" s="67">
        <v>1219463</v>
      </c>
      <c r="M145" s="64"/>
      <c r="N145" s="46" t="s">
        <v>36</v>
      </c>
      <c r="O145" s="68"/>
    </row>
    <row r="146" s="8" customFormat="1" ht="19" customHeight="1" spans="1:15">
      <c r="A146" s="44">
        <v>126</v>
      </c>
      <c r="B146" s="44" t="s">
        <v>19</v>
      </c>
      <c r="C146" s="45" t="s">
        <v>39</v>
      </c>
      <c r="D146" s="46">
        <v>2</v>
      </c>
      <c r="E146" s="44" t="s">
        <v>21</v>
      </c>
      <c r="F146" s="44" t="s">
        <v>22</v>
      </c>
      <c r="G146" s="47">
        <v>115.46</v>
      </c>
      <c r="H146" s="47">
        <v>22.5</v>
      </c>
      <c r="I146" s="63">
        <v>92.96</v>
      </c>
      <c r="J146" s="64">
        <f t="shared" si="27"/>
        <v>10000</v>
      </c>
      <c r="K146" s="65">
        <f t="shared" si="28"/>
        <v>12420.3958691911</v>
      </c>
      <c r="L146" s="64">
        <v>1154600</v>
      </c>
      <c r="M146" s="64"/>
      <c r="N146" s="46" t="s">
        <v>36</v>
      </c>
      <c r="O146" s="68"/>
    </row>
    <row r="147" s="8" customFormat="1" ht="19" customHeight="1" spans="1:15">
      <c r="A147" s="44">
        <v>127</v>
      </c>
      <c r="B147" s="44" t="s">
        <v>19</v>
      </c>
      <c r="C147" s="45" t="s">
        <v>40</v>
      </c>
      <c r="D147" s="46">
        <v>33</v>
      </c>
      <c r="E147" s="44" t="s">
        <v>21</v>
      </c>
      <c r="F147" s="44" t="s">
        <v>22</v>
      </c>
      <c r="G147" s="47">
        <v>87.04</v>
      </c>
      <c r="H147" s="47">
        <f t="shared" ref="H147:H157" si="29">G147-I147</f>
        <v>16.96</v>
      </c>
      <c r="I147" s="63">
        <v>70.08</v>
      </c>
      <c r="J147" s="64">
        <f t="shared" si="27"/>
        <v>11528.5615808824</v>
      </c>
      <c r="K147" s="65">
        <f t="shared" si="28"/>
        <v>14318.5787671233</v>
      </c>
      <c r="L147" s="67">
        <v>1003446</v>
      </c>
      <c r="M147" s="64"/>
      <c r="N147" s="46" t="s">
        <v>36</v>
      </c>
      <c r="O147" s="68"/>
    </row>
    <row r="148" s="8" customFormat="1" ht="19" customHeight="1" spans="1:15">
      <c r="A148" s="44">
        <v>128</v>
      </c>
      <c r="B148" s="44" t="s">
        <v>19</v>
      </c>
      <c r="C148" s="45" t="s">
        <v>40</v>
      </c>
      <c r="D148" s="46">
        <v>32</v>
      </c>
      <c r="E148" s="44" t="s">
        <v>21</v>
      </c>
      <c r="F148" s="44" t="s">
        <v>22</v>
      </c>
      <c r="G148" s="47">
        <v>86.89</v>
      </c>
      <c r="H148" s="47">
        <f t="shared" si="29"/>
        <v>16.93</v>
      </c>
      <c r="I148" s="63">
        <v>69.96</v>
      </c>
      <c r="J148" s="64">
        <f t="shared" si="27"/>
        <v>10537.8294395212</v>
      </c>
      <c r="K148" s="65">
        <f t="shared" si="28"/>
        <v>13087.9359634077</v>
      </c>
      <c r="L148" s="67">
        <v>915632</v>
      </c>
      <c r="M148" s="64"/>
      <c r="N148" s="46" t="s">
        <v>36</v>
      </c>
      <c r="O148" s="68"/>
    </row>
    <row r="149" s="8" customFormat="1" ht="19" customHeight="1" spans="1:15">
      <c r="A149" s="44">
        <v>129</v>
      </c>
      <c r="B149" s="44" t="s">
        <v>19</v>
      </c>
      <c r="C149" s="45" t="s">
        <v>40</v>
      </c>
      <c r="D149" s="46">
        <v>31</v>
      </c>
      <c r="E149" s="44" t="s">
        <v>21</v>
      </c>
      <c r="F149" s="44" t="s">
        <v>22</v>
      </c>
      <c r="G149" s="47">
        <v>86.89</v>
      </c>
      <c r="H149" s="47">
        <f t="shared" si="29"/>
        <v>16.93</v>
      </c>
      <c r="I149" s="63">
        <v>69.96</v>
      </c>
      <c r="J149" s="64">
        <f t="shared" si="27"/>
        <v>10738.8191966855</v>
      </c>
      <c r="K149" s="65">
        <f t="shared" si="28"/>
        <v>13337.56432247</v>
      </c>
      <c r="L149" s="67">
        <v>933096</v>
      </c>
      <c r="M149" s="64"/>
      <c r="N149" s="46" t="s">
        <v>36</v>
      </c>
      <c r="O149" s="68"/>
    </row>
    <row r="150" s="8" customFormat="1" ht="19" customHeight="1" spans="1:15">
      <c r="A150" s="44">
        <v>130</v>
      </c>
      <c r="B150" s="44" t="s">
        <v>19</v>
      </c>
      <c r="C150" s="45" t="s">
        <v>40</v>
      </c>
      <c r="D150" s="46">
        <v>30</v>
      </c>
      <c r="E150" s="44" t="s">
        <v>21</v>
      </c>
      <c r="F150" s="44" t="s">
        <v>22</v>
      </c>
      <c r="G150" s="47">
        <v>86.89</v>
      </c>
      <c r="H150" s="47">
        <f t="shared" si="29"/>
        <v>16.93</v>
      </c>
      <c r="I150" s="63">
        <v>69.96</v>
      </c>
      <c r="J150" s="64">
        <f t="shared" si="27"/>
        <v>10668.8226493267</v>
      </c>
      <c r="K150" s="65">
        <f t="shared" si="28"/>
        <v>13250.6289308176</v>
      </c>
      <c r="L150" s="67">
        <v>927014</v>
      </c>
      <c r="M150" s="64"/>
      <c r="N150" s="46" t="s">
        <v>36</v>
      </c>
      <c r="O150" s="68"/>
    </row>
    <row r="151" s="8" customFormat="1" ht="19" customHeight="1" spans="1:15">
      <c r="A151" s="44">
        <v>131</v>
      </c>
      <c r="B151" s="44" t="s">
        <v>19</v>
      </c>
      <c r="C151" s="45" t="s">
        <v>40</v>
      </c>
      <c r="D151" s="46">
        <v>29</v>
      </c>
      <c r="E151" s="44" t="s">
        <v>21</v>
      </c>
      <c r="F151" s="44" t="s">
        <v>22</v>
      </c>
      <c r="G151" s="47">
        <v>86.89</v>
      </c>
      <c r="H151" s="47">
        <f t="shared" si="29"/>
        <v>16.93</v>
      </c>
      <c r="I151" s="63">
        <v>69.96</v>
      </c>
      <c r="J151" s="64">
        <f t="shared" si="27"/>
        <v>10768.8226493267</v>
      </c>
      <c r="K151" s="65">
        <f t="shared" si="28"/>
        <v>13374.8284734134</v>
      </c>
      <c r="L151" s="67">
        <v>935703</v>
      </c>
      <c r="M151" s="64"/>
      <c r="N151" s="46" t="s">
        <v>36</v>
      </c>
      <c r="O151" s="68"/>
    </row>
    <row r="152" s="8" customFormat="1" ht="19" customHeight="1" spans="1:15">
      <c r="A152" s="44">
        <v>132</v>
      </c>
      <c r="B152" s="44" t="s">
        <v>19</v>
      </c>
      <c r="C152" s="45" t="s">
        <v>40</v>
      </c>
      <c r="D152" s="46">
        <v>28</v>
      </c>
      <c r="E152" s="44" t="s">
        <v>21</v>
      </c>
      <c r="F152" s="44" t="s">
        <v>22</v>
      </c>
      <c r="G152" s="47">
        <v>86.89</v>
      </c>
      <c r="H152" s="47">
        <f t="shared" si="29"/>
        <v>16.93</v>
      </c>
      <c r="I152" s="63">
        <v>69.96</v>
      </c>
      <c r="J152" s="64">
        <f t="shared" si="27"/>
        <v>11039.8204626539</v>
      </c>
      <c r="K152" s="65">
        <f t="shared" si="28"/>
        <v>13711.4065180103</v>
      </c>
      <c r="L152" s="67">
        <v>959250</v>
      </c>
      <c r="M152" s="64"/>
      <c r="N152" s="46" t="s">
        <v>36</v>
      </c>
      <c r="O152" s="68"/>
    </row>
    <row r="153" s="8" customFormat="1" ht="19" customHeight="1" spans="1:15">
      <c r="A153" s="44">
        <v>133</v>
      </c>
      <c r="B153" s="44" t="s">
        <v>19</v>
      </c>
      <c r="C153" s="45" t="s">
        <v>40</v>
      </c>
      <c r="D153" s="46">
        <v>27</v>
      </c>
      <c r="E153" s="44" t="s">
        <v>21</v>
      </c>
      <c r="F153" s="44" t="s">
        <v>22</v>
      </c>
      <c r="G153" s="47">
        <v>86.89</v>
      </c>
      <c r="H153" s="47">
        <f t="shared" si="29"/>
        <v>16.93</v>
      </c>
      <c r="I153" s="63">
        <v>69.96</v>
      </c>
      <c r="J153" s="64">
        <f t="shared" ref="J153:J159" si="30">L153/G153</f>
        <v>11240.8217286224</v>
      </c>
      <c r="K153" s="65">
        <f t="shared" ref="K153:K159" si="31">L153/I153</f>
        <v>13961.0491709548</v>
      </c>
      <c r="L153" s="67">
        <v>976715</v>
      </c>
      <c r="M153" s="64"/>
      <c r="N153" s="46" t="s">
        <v>36</v>
      </c>
      <c r="O153" s="68"/>
    </row>
    <row r="154" s="8" customFormat="1" ht="19" customHeight="1" spans="1:15">
      <c r="A154" s="44">
        <v>134</v>
      </c>
      <c r="B154" s="44" t="s">
        <v>19</v>
      </c>
      <c r="C154" s="45" t="s">
        <v>40</v>
      </c>
      <c r="D154" s="46">
        <v>26</v>
      </c>
      <c r="E154" s="44" t="s">
        <v>21</v>
      </c>
      <c r="F154" s="44" t="s">
        <v>22</v>
      </c>
      <c r="G154" s="47">
        <v>86.89</v>
      </c>
      <c r="H154" s="47">
        <f t="shared" si="29"/>
        <v>16.93</v>
      </c>
      <c r="I154" s="63">
        <v>69.96</v>
      </c>
      <c r="J154" s="64">
        <f t="shared" si="30"/>
        <v>11107.8374956842</v>
      </c>
      <c r="K154" s="65">
        <f t="shared" si="31"/>
        <v>13795.8833619211</v>
      </c>
      <c r="L154" s="67">
        <v>965160</v>
      </c>
      <c r="M154" s="64"/>
      <c r="N154" s="46" t="s">
        <v>36</v>
      </c>
      <c r="O154" s="68"/>
    </row>
    <row r="155" s="8" customFormat="1" ht="19" customHeight="1" spans="1:15">
      <c r="A155" s="44">
        <v>135</v>
      </c>
      <c r="B155" s="44" t="s">
        <v>19</v>
      </c>
      <c r="C155" s="45" t="s">
        <v>40</v>
      </c>
      <c r="D155" s="46">
        <v>25</v>
      </c>
      <c r="E155" s="44" t="s">
        <v>21</v>
      </c>
      <c r="F155" s="44" t="s">
        <v>22</v>
      </c>
      <c r="G155" s="47">
        <v>86.89</v>
      </c>
      <c r="H155" s="47">
        <f t="shared" si="29"/>
        <v>16.93</v>
      </c>
      <c r="I155" s="63">
        <v>69.96</v>
      </c>
      <c r="J155" s="64">
        <f t="shared" si="30"/>
        <v>11440.8217286224</v>
      </c>
      <c r="K155" s="65">
        <f t="shared" si="31"/>
        <v>14209.4482561464</v>
      </c>
      <c r="L155" s="67">
        <v>994093</v>
      </c>
      <c r="M155" s="64"/>
      <c r="N155" s="46" t="s">
        <v>36</v>
      </c>
      <c r="O155" s="68"/>
    </row>
    <row r="156" s="8" customFormat="1" ht="19" customHeight="1" spans="1:15">
      <c r="A156" s="44">
        <v>136</v>
      </c>
      <c r="B156" s="44" t="s">
        <v>19</v>
      </c>
      <c r="C156" s="45" t="s">
        <v>40</v>
      </c>
      <c r="D156" s="46">
        <v>24</v>
      </c>
      <c r="E156" s="44" t="s">
        <v>21</v>
      </c>
      <c r="F156" s="44" t="s">
        <v>22</v>
      </c>
      <c r="G156" s="47">
        <v>86.89</v>
      </c>
      <c r="H156" s="47">
        <f t="shared" si="29"/>
        <v>16.93</v>
      </c>
      <c r="I156" s="63">
        <v>69.96</v>
      </c>
      <c r="J156" s="64">
        <f t="shared" si="30"/>
        <v>10749.7410519047</v>
      </c>
      <c r="K156" s="65">
        <f t="shared" si="31"/>
        <v>13351.1292166953</v>
      </c>
      <c r="L156" s="67">
        <v>934045</v>
      </c>
      <c r="M156" s="64"/>
      <c r="N156" s="46" t="s">
        <v>36</v>
      </c>
      <c r="O156" s="68"/>
    </row>
    <row r="157" s="8" customFormat="1" ht="19" customHeight="1" spans="1:15">
      <c r="A157" s="44">
        <v>137</v>
      </c>
      <c r="B157" s="44" t="s">
        <v>19</v>
      </c>
      <c r="C157" s="45" t="s">
        <v>40</v>
      </c>
      <c r="D157" s="46">
        <v>23</v>
      </c>
      <c r="E157" s="44" t="s">
        <v>21</v>
      </c>
      <c r="F157" s="44" t="s">
        <v>22</v>
      </c>
      <c r="G157" s="47">
        <v>86.89</v>
      </c>
      <c r="H157" s="47">
        <f t="shared" si="29"/>
        <v>16.93</v>
      </c>
      <c r="I157" s="63">
        <v>69.96</v>
      </c>
      <c r="J157" s="64">
        <f t="shared" si="30"/>
        <v>10700</v>
      </c>
      <c r="K157" s="65">
        <f t="shared" si="31"/>
        <v>13289.3510577473</v>
      </c>
      <c r="L157" s="67">
        <v>929723</v>
      </c>
      <c r="M157" s="64"/>
      <c r="N157" s="46" t="s">
        <v>36</v>
      </c>
      <c r="O157" s="68"/>
    </row>
    <row r="158" s="8" customFormat="1" ht="19" customHeight="1" spans="1:15">
      <c r="A158" s="44">
        <v>138</v>
      </c>
      <c r="B158" s="44" t="s">
        <v>19</v>
      </c>
      <c r="C158" s="45" t="s">
        <v>40</v>
      </c>
      <c r="D158" s="46">
        <v>22</v>
      </c>
      <c r="E158" s="44" t="s">
        <v>21</v>
      </c>
      <c r="F158" s="44" t="s">
        <v>22</v>
      </c>
      <c r="G158" s="47">
        <v>86.89</v>
      </c>
      <c r="H158" s="47">
        <v>16.93</v>
      </c>
      <c r="I158" s="63">
        <v>69.96</v>
      </c>
      <c r="J158" s="64">
        <f t="shared" si="30"/>
        <v>10703.1879387732</v>
      </c>
      <c r="K158" s="65">
        <f t="shared" si="31"/>
        <v>13293.3104631218</v>
      </c>
      <c r="L158" s="64">
        <v>930000</v>
      </c>
      <c r="M158" s="64"/>
      <c r="N158" s="46" t="s">
        <v>36</v>
      </c>
      <c r="O158" s="68"/>
    </row>
    <row r="159" s="8" customFormat="1" ht="19" customHeight="1" spans="1:15">
      <c r="A159" s="44">
        <v>139</v>
      </c>
      <c r="B159" s="44" t="s">
        <v>19</v>
      </c>
      <c r="C159" s="45" t="s">
        <v>40</v>
      </c>
      <c r="D159" s="46">
        <v>21</v>
      </c>
      <c r="E159" s="44" t="s">
        <v>21</v>
      </c>
      <c r="F159" s="44" t="s">
        <v>22</v>
      </c>
      <c r="G159" s="47">
        <v>86.89</v>
      </c>
      <c r="H159" s="47">
        <v>16.93</v>
      </c>
      <c r="I159" s="63">
        <v>69.96</v>
      </c>
      <c r="J159" s="64">
        <f t="shared" si="30"/>
        <v>8300</v>
      </c>
      <c r="K159" s="65">
        <f t="shared" si="31"/>
        <v>10308.5620354488</v>
      </c>
      <c r="L159" s="64">
        <v>721187</v>
      </c>
      <c r="M159" s="64"/>
      <c r="N159" s="46" t="s">
        <v>36</v>
      </c>
      <c r="O159" s="44"/>
    </row>
    <row r="160" s="8" customFormat="1" ht="19" customHeight="1" spans="1:15">
      <c r="A160" s="44">
        <v>140</v>
      </c>
      <c r="B160" s="44" t="s">
        <v>19</v>
      </c>
      <c r="C160" s="45" t="s">
        <v>40</v>
      </c>
      <c r="D160" s="46">
        <v>20</v>
      </c>
      <c r="E160" s="44" t="s">
        <v>21</v>
      </c>
      <c r="F160" s="44" t="s">
        <v>22</v>
      </c>
      <c r="G160" s="47">
        <v>86.89</v>
      </c>
      <c r="H160" s="47">
        <f>G160-I160</f>
        <v>16.93</v>
      </c>
      <c r="I160" s="63">
        <v>69.96</v>
      </c>
      <c r="J160" s="64">
        <f t="shared" ref="J160:J163" si="32">L160/G160</f>
        <v>10700</v>
      </c>
      <c r="K160" s="65">
        <f t="shared" ref="K160:K163" si="33">L160/I160</f>
        <v>13289.3510577473</v>
      </c>
      <c r="L160" s="67">
        <v>929723</v>
      </c>
      <c r="M160" s="64"/>
      <c r="N160" s="46" t="s">
        <v>36</v>
      </c>
      <c r="O160" s="68"/>
    </row>
    <row r="161" s="8" customFormat="1" ht="19" customHeight="1" spans="1:15">
      <c r="A161" s="44">
        <v>141</v>
      </c>
      <c r="B161" s="44" t="s">
        <v>19</v>
      </c>
      <c r="C161" s="45" t="s">
        <v>40</v>
      </c>
      <c r="D161" s="46">
        <v>19</v>
      </c>
      <c r="E161" s="44" t="s">
        <v>21</v>
      </c>
      <c r="F161" s="44" t="s">
        <v>22</v>
      </c>
      <c r="G161" s="47">
        <v>86.89</v>
      </c>
      <c r="H161" s="47">
        <v>16.93</v>
      </c>
      <c r="I161" s="63">
        <v>69.96</v>
      </c>
      <c r="J161" s="64">
        <f t="shared" si="32"/>
        <v>10700</v>
      </c>
      <c r="K161" s="65">
        <f t="shared" si="33"/>
        <v>13289.3510577473</v>
      </c>
      <c r="L161" s="64">
        <v>929723</v>
      </c>
      <c r="M161" s="64"/>
      <c r="N161" s="46" t="s">
        <v>36</v>
      </c>
      <c r="O161" s="68"/>
    </row>
    <row r="162" s="8" customFormat="1" ht="19" customHeight="1" spans="1:15">
      <c r="A162" s="44">
        <v>142</v>
      </c>
      <c r="B162" s="44" t="s">
        <v>19</v>
      </c>
      <c r="C162" s="45" t="s">
        <v>40</v>
      </c>
      <c r="D162" s="46">
        <v>18</v>
      </c>
      <c r="E162" s="44" t="s">
        <v>21</v>
      </c>
      <c r="F162" s="44" t="s">
        <v>22</v>
      </c>
      <c r="G162" s="47">
        <v>86.89</v>
      </c>
      <c r="H162" s="47">
        <f>G162-I162</f>
        <v>16.93</v>
      </c>
      <c r="I162" s="63">
        <v>69.96</v>
      </c>
      <c r="J162" s="64">
        <f t="shared" si="32"/>
        <v>11209.8285188169</v>
      </c>
      <c r="K162" s="65">
        <f t="shared" si="33"/>
        <v>13922.5557461407</v>
      </c>
      <c r="L162" s="67">
        <v>974022</v>
      </c>
      <c r="M162" s="64"/>
      <c r="N162" s="46" t="s">
        <v>36</v>
      </c>
      <c r="O162" s="68"/>
    </row>
    <row r="163" s="8" customFormat="1" ht="19" customHeight="1" spans="1:15">
      <c r="A163" s="44">
        <v>143</v>
      </c>
      <c r="B163" s="44" t="s">
        <v>19</v>
      </c>
      <c r="C163" s="45" t="s">
        <v>40</v>
      </c>
      <c r="D163" s="46">
        <v>17</v>
      </c>
      <c r="E163" s="44" t="s">
        <v>21</v>
      </c>
      <c r="F163" s="44" t="s">
        <v>22</v>
      </c>
      <c r="G163" s="47">
        <v>86.89</v>
      </c>
      <c r="H163" s="47">
        <v>16.93</v>
      </c>
      <c r="I163" s="63">
        <v>69.96</v>
      </c>
      <c r="J163" s="64">
        <f t="shared" si="32"/>
        <v>10588.0998964208</v>
      </c>
      <c r="K163" s="65">
        <f t="shared" si="33"/>
        <v>13150.3716409377</v>
      </c>
      <c r="L163" s="64">
        <v>920000</v>
      </c>
      <c r="M163" s="64"/>
      <c r="N163" s="46" t="s">
        <v>36</v>
      </c>
      <c r="O163" s="68"/>
    </row>
    <row r="164" s="8" customFormat="1" ht="19" customHeight="1" spans="1:15">
      <c r="A164" s="44">
        <v>144</v>
      </c>
      <c r="B164" s="44" t="s">
        <v>19</v>
      </c>
      <c r="C164" s="45" t="s">
        <v>40</v>
      </c>
      <c r="D164" s="46">
        <v>16</v>
      </c>
      <c r="E164" s="44" t="s">
        <v>21</v>
      </c>
      <c r="F164" s="44" t="s">
        <v>22</v>
      </c>
      <c r="G164" s="47">
        <v>86.89</v>
      </c>
      <c r="H164" s="47">
        <f>G164-I164</f>
        <v>16.93</v>
      </c>
      <c r="I164" s="63">
        <v>69.96</v>
      </c>
      <c r="J164" s="64">
        <f t="shared" ref="J164:J167" si="34">L164/G164</f>
        <v>11491.828748993</v>
      </c>
      <c r="K164" s="65">
        <f t="shared" ref="K164:K167" si="35">L164/I164</f>
        <v>14272.7987421384</v>
      </c>
      <c r="L164" s="67">
        <v>998525</v>
      </c>
      <c r="M164" s="64"/>
      <c r="N164" s="46" t="s">
        <v>36</v>
      </c>
      <c r="O164" s="68"/>
    </row>
    <row r="165" s="8" customFormat="1" ht="19" customHeight="1" spans="1:15">
      <c r="A165" s="44">
        <v>145</v>
      </c>
      <c r="B165" s="44" t="s">
        <v>19</v>
      </c>
      <c r="C165" s="45" t="s">
        <v>40</v>
      </c>
      <c r="D165" s="46">
        <v>15</v>
      </c>
      <c r="E165" s="44" t="s">
        <v>21</v>
      </c>
      <c r="F165" s="44" t="s">
        <v>22</v>
      </c>
      <c r="G165" s="47">
        <v>86.89</v>
      </c>
      <c r="H165" s="47">
        <f>G165-I165</f>
        <v>16.93</v>
      </c>
      <c r="I165" s="63">
        <v>69.96</v>
      </c>
      <c r="J165" s="64">
        <f t="shared" si="34"/>
        <v>10500</v>
      </c>
      <c r="K165" s="65">
        <f t="shared" si="35"/>
        <v>13040.9519725557</v>
      </c>
      <c r="L165" s="67">
        <v>912345</v>
      </c>
      <c r="M165" s="64"/>
      <c r="N165" s="46" t="s">
        <v>36</v>
      </c>
      <c r="O165" s="68"/>
    </row>
    <row r="166" s="8" customFormat="1" ht="19" customHeight="1" spans="1:15">
      <c r="A166" s="44">
        <v>146</v>
      </c>
      <c r="B166" s="44" t="s">
        <v>19</v>
      </c>
      <c r="C166" s="45" t="s">
        <v>40</v>
      </c>
      <c r="D166" s="46">
        <v>14</v>
      </c>
      <c r="E166" s="44" t="s">
        <v>21</v>
      </c>
      <c r="F166" s="44" t="s">
        <v>22</v>
      </c>
      <c r="G166" s="47">
        <v>86.89</v>
      </c>
      <c r="H166" s="47">
        <f>G166-I166</f>
        <v>16.93</v>
      </c>
      <c r="I166" s="63">
        <v>69.96</v>
      </c>
      <c r="J166" s="64">
        <f t="shared" si="34"/>
        <v>10718.736333295</v>
      </c>
      <c r="K166" s="65">
        <f t="shared" si="35"/>
        <v>13312.6214979989</v>
      </c>
      <c r="L166" s="67">
        <v>931351</v>
      </c>
      <c r="M166" s="64"/>
      <c r="N166" s="46" t="s">
        <v>36</v>
      </c>
      <c r="O166" s="68"/>
    </row>
    <row r="167" s="8" customFormat="1" ht="19" customHeight="1" spans="1:15">
      <c r="A167" s="44">
        <v>147</v>
      </c>
      <c r="B167" s="44" t="s">
        <v>19</v>
      </c>
      <c r="C167" s="45" t="s">
        <v>40</v>
      </c>
      <c r="D167" s="46">
        <v>13</v>
      </c>
      <c r="E167" s="44" t="s">
        <v>21</v>
      </c>
      <c r="F167" s="44" t="s">
        <v>22</v>
      </c>
      <c r="G167" s="47">
        <v>86.89</v>
      </c>
      <c r="H167" s="47">
        <v>16.93</v>
      </c>
      <c r="I167" s="63">
        <v>69.96</v>
      </c>
      <c r="J167" s="64">
        <f t="shared" si="34"/>
        <v>10608.9308320865</v>
      </c>
      <c r="K167" s="65">
        <f t="shared" si="35"/>
        <v>13176.243567753</v>
      </c>
      <c r="L167" s="64">
        <v>921810</v>
      </c>
      <c r="M167" s="64"/>
      <c r="N167" s="46" t="s">
        <v>36</v>
      </c>
      <c r="O167" s="68"/>
    </row>
    <row r="168" s="8" customFormat="1" ht="19" customHeight="1" spans="1:15">
      <c r="A168" s="44">
        <v>148</v>
      </c>
      <c r="B168" s="44" t="s">
        <v>19</v>
      </c>
      <c r="C168" s="45" t="s">
        <v>40</v>
      </c>
      <c r="D168" s="46">
        <v>12</v>
      </c>
      <c r="E168" s="44" t="s">
        <v>21</v>
      </c>
      <c r="F168" s="44" t="s">
        <v>22</v>
      </c>
      <c r="G168" s="47">
        <v>86.89</v>
      </c>
      <c r="H168" s="47">
        <f>G168-I168</f>
        <v>16.93</v>
      </c>
      <c r="I168" s="63">
        <v>69.96</v>
      </c>
      <c r="J168" s="64">
        <f t="shared" ref="J168:J170" si="36">L168/G168</f>
        <v>10977.6614109794</v>
      </c>
      <c r="K168" s="65">
        <f t="shared" ref="K168:K170" si="37">L168/I168</f>
        <v>13634.2052601487</v>
      </c>
      <c r="L168" s="67">
        <v>953849</v>
      </c>
      <c r="M168" s="64"/>
      <c r="N168" s="46" t="s">
        <v>36</v>
      </c>
      <c r="O168" s="68"/>
    </row>
    <row r="169" s="8" customFormat="1" ht="19" customHeight="1" spans="1:15">
      <c r="A169" s="44">
        <v>149</v>
      </c>
      <c r="B169" s="44" t="s">
        <v>19</v>
      </c>
      <c r="C169" s="45" t="s">
        <v>40</v>
      </c>
      <c r="D169" s="46">
        <v>11</v>
      </c>
      <c r="E169" s="44" t="s">
        <v>21</v>
      </c>
      <c r="F169" s="44" t="s">
        <v>22</v>
      </c>
      <c r="G169" s="47">
        <v>86.89</v>
      </c>
      <c r="H169" s="47">
        <f>G169-I169</f>
        <v>16.93</v>
      </c>
      <c r="I169" s="63">
        <v>69.96</v>
      </c>
      <c r="J169" s="64">
        <f t="shared" si="36"/>
        <v>10100</v>
      </c>
      <c r="K169" s="65">
        <f t="shared" si="37"/>
        <v>12544.1538021727</v>
      </c>
      <c r="L169" s="67">
        <v>877589</v>
      </c>
      <c r="M169" s="64"/>
      <c r="N169" s="46" t="s">
        <v>36</v>
      </c>
      <c r="O169" s="68"/>
    </row>
    <row r="170" s="8" customFormat="1" ht="19" customHeight="1" spans="1:15">
      <c r="A170" s="44">
        <v>150</v>
      </c>
      <c r="B170" s="44" t="s">
        <v>19</v>
      </c>
      <c r="C170" s="45" t="s">
        <v>40</v>
      </c>
      <c r="D170" s="46">
        <v>10</v>
      </c>
      <c r="E170" s="44" t="s">
        <v>21</v>
      </c>
      <c r="F170" s="44" t="s">
        <v>22</v>
      </c>
      <c r="G170" s="47">
        <v>86.89</v>
      </c>
      <c r="H170" s="47">
        <v>16.93</v>
      </c>
      <c r="I170" s="63">
        <v>69.96</v>
      </c>
      <c r="J170" s="64">
        <f t="shared" si="36"/>
        <v>10300</v>
      </c>
      <c r="K170" s="65">
        <f t="shared" si="37"/>
        <v>12792.5528873642</v>
      </c>
      <c r="L170" s="64">
        <v>894967</v>
      </c>
      <c r="M170" s="64"/>
      <c r="N170" s="46" t="s">
        <v>36</v>
      </c>
      <c r="O170" s="68"/>
    </row>
    <row r="171" s="8" customFormat="1" ht="19" customHeight="1" spans="1:15">
      <c r="A171" s="44">
        <v>151</v>
      </c>
      <c r="B171" s="44" t="s">
        <v>19</v>
      </c>
      <c r="C171" s="45" t="s">
        <v>40</v>
      </c>
      <c r="D171" s="46">
        <v>9</v>
      </c>
      <c r="E171" s="44" t="s">
        <v>21</v>
      </c>
      <c r="F171" s="44" t="s">
        <v>22</v>
      </c>
      <c r="G171" s="47">
        <v>86.89</v>
      </c>
      <c r="H171" s="47">
        <f t="shared" ref="H171:H178" si="38">G171-I171</f>
        <v>16.93</v>
      </c>
      <c r="I171" s="63">
        <v>69.96</v>
      </c>
      <c r="J171" s="64">
        <f t="shared" ref="J171:J179" si="39">L171/G171</f>
        <v>11270.8251812637</v>
      </c>
      <c r="K171" s="65">
        <f t="shared" ref="K171:K179" si="40">L171/I171</f>
        <v>13998.3133218982</v>
      </c>
      <c r="L171" s="67">
        <v>979322</v>
      </c>
      <c r="M171" s="64"/>
      <c r="N171" s="46" t="s">
        <v>36</v>
      </c>
      <c r="O171" s="68"/>
    </row>
    <row r="172" s="8" customFormat="1" ht="19" customHeight="1" spans="1:15">
      <c r="A172" s="44">
        <v>152</v>
      </c>
      <c r="B172" s="44" t="s">
        <v>19</v>
      </c>
      <c r="C172" s="45" t="s">
        <v>40</v>
      </c>
      <c r="D172" s="46">
        <v>8</v>
      </c>
      <c r="E172" s="44" t="s">
        <v>21</v>
      </c>
      <c r="F172" s="44" t="s">
        <v>22</v>
      </c>
      <c r="G172" s="47">
        <v>86.89</v>
      </c>
      <c r="H172" s="47">
        <f t="shared" si="38"/>
        <v>16.93</v>
      </c>
      <c r="I172" s="63">
        <v>69.96</v>
      </c>
      <c r="J172" s="64">
        <f t="shared" si="39"/>
        <v>10999.8273679365</v>
      </c>
      <c r="K172" s="65">
        <f t="shared" si="40"/>
        <v>13661.7352773013</v>
      </c>
      <c r="L172" s="67">
        <v>955775</v>
      </c>
      <c r="M172" s="64"/>
      <c r="N172" s="46" t="s">
        <v>36</v>
      </c>
      <c r="O172" s="68"/>
    </row>
    <row r="173" s="8" customFormat="1" ht="19" customHeight="1" spans="1:15">
      <c r="A173" s="44">
        <v>153</v>
      </c>
      <c r="B173" s="44" t="s">
        <v>19</v>
      </c>
      <c r="C173" s="45" t="s">
        <v>40</v>
      </c>
      <c r="D173" s="46">
        <v>7</v>
      </c>
      <c r="E173" s="44" t="s">
        <v>21</v>
      </c>
      <c r="F173" s="44" t="s">
        <v>22</v>
      </c>
      <c r="G173" s="47">
        <v>86.89</v>
      </c>
      <c r="H173" s="47">
        <f t="shared" si="38"/>
        <v>16.93</v>
      </c>
      <c r="I173" s="63">
        <v>69.96</v>
      </c>
      <c r="J173" s="64">
        <f t="shared" si="39"/>
        <v>10556.6693520543</v>
      </c>
      <c r="K173" s="65">
        <f t="shared" si="40"/>
        <v>13111.3350485992</v>
      </c>
      <c r="L173" s="67">
        <v>917269</v>
      </c>
      <c r="M173" s="64"/>
      <c r="N173" s="46" t="s">
        <v>36</v>
      </c>
      <c r="O173" s="68"/>
    </row>
    <row r="174" s="8" customFormat="1" ht="19" customHeight="1" spans="1:15">
      <c r="A174" s="44">
        <v>154</v>
      </c>
      <c r="B174" s="44" t="s">
        <v>19</v>
      </c>
      <c r="C174" s="45" t="s">
        <v>40</v>
      </c>
      <c r="D174" s="46">
        <v>6</v>
      </c>
      <c r="E174" s="44" t="s">
        <v>21</v>
      </c>
      <c r="F174" s="44" t="s">
        <v>22</v>
      </c>
      <c r="G174" s="47">
        <v>86.89</v>
      </c>
      <c r="H174" s="47">
        <f t="shared" si="38"/>
        <v>16.93</v>
      </c>
      <c r="I174" s="63">
        <v>69.96</v>
      </c>
      <c r="J174" s="64">
        <f t="shared" si="39"/>
        <v>10431.8218437104</v>
      </c>
      <c r="K174" s="65">
        <f t="shared" si="40"/>
        <v>12956.2750142939</v>
      </c>
      <c r="L174" s="67">
        <v>906421</v>
      </c>
      <c r="M174" s="64"/>
      <c r="N174" s="46" t="s">
        <v>36</v>
      </c>
      <c r="O174" s="68"/>
    </row>
    <row r="175" s="8" customFormat="1" ht="19" customHeight="1" spans="1:15">
      <c r="A175" s="44">
        <v>155</v>
      </c>
      <c r="B175" s="44" t="s">
        <v>19</v>
      </c>
      <c r="C175" s="45" t="s">
        <v>40</v>
      </c>
      <c r="D175" s="46">
        <v>5</v>
      </c>
      <c r="E175" s="44" t="s">
        <v>21</v>
      </c>
      <c r="F175" s="44" t="s">
        <v>22</v>
      </c>
      <c r="G175" s="47">
        <v>86.89</v>
      </c>
      <c r="H175" s="47">
        <f t="shared" si="38"/>
        <v>16.93</v>
      </c>
      <c r="I175" s="63">
        <v>69.96</v>
      </c>
      <c r="J175" s="64">
        <f t="shared" si="39"/>
        <v>10200</v>
      </c>
      <c r="K175" s="65">
        <f t="shared" si="40"/>
        <v>12668.3533447684</v>
      </c>
      <c r="L175" s="67">
        <v>886278</v>
      </c>
      <c r="M175" s="64"/>
      <c r="N175" s="46" t="s">
        <v>36</v>
      </c>
      <c r="O175" s="68"/>
    </row>
    <row r="176" s="8" customFormat="1" ht="19" customHeight="1" spans="1:15">
      <c r="A176" s="44">
        <v>156</v>
      </c>
      <c r="B176" s="44" t="s">
        <v>19</v>
      </c>
      <c r="C176" s="45" t="s">
        <v>40</v>
      </c>
      <c r="D176" s="46">
        <v>4</v>
      </c>
      <c r="E176" s="44" t="s">
        <v>21</v>
      </c>
      <c r="F176" s="44" t="s">
        <v>22</v>
      </c>
      <c r="G176" s="47">
        <v>86.89</v>
      </c>
      <c r="H176" s="47">
        <f t="shared" si="38"/>
        <v>16.93</v>
      </c>
      <c r="I176" s="63">
        <v>69.96</v>
      </c>
      <c r="J176" s="64">
        <f t="shared" si="39"/>
        <v>9800</v>
      </c>
      <c r="K176" s="65">
        <f t="shared" si="40"/>
        <v>12171.5551743854</v>
      </c>
      <c r="L176" s="67">
        <v>851522</v>
      </c>
      <c r="M176" s="64"/>
      <c r="N176" s="46" t="s">
        <v>36</v>
      </c>
      <c r="O176" s="68"/>
    </row>
    <row r="177" s="8" customFormat="1" ht="19" customHeight="1" spans="1:15">
      <c r="A177" s="44">
        <v>157</v>
      </c>
      <c r="B177" s="44" t="s">
        <v>19</v>
      </c>
      <c r="C177" s="45" t="s">
        <v>40</v>
      </c>
      <c r="D177" s="46">
        <v>3</v>
      </c>
      <c r="E177" s="44" t="s">
        <v>21</v>
      </c>
      <c r="F177" s="44" t="s">
        <v>22</v>
      </c>
      <c r="G177" s="47">
        <v>86.89</v>
      </c>
      <c r="H177" s="47">
        <f t="shared" si="38"/>
        <v>16.93</v>
      </c>
      <c r="I177" s="63">
        <v>69.96</v>
      </c>
      <c r="J177" s="64">
        <f t="shared" si="39"/>
        <v>10012.6596846588</v>
      </c>
      <c r="K177" s="65">
        <f t="shared" si="40"/>
        <v>12435.6775300172</v>
      </c>
      <c r="L177" s="67">
        <v>870000</v>
      </c>
      <c r="M177" s="64"/>
      <c r="N177" s="46" t="s">
        <v>36</v>
      </c>
      <c r="O177" s="68"/>
    </row>
    <row r="178" s="8" customFormat="1" ht="19" customHeight="1" spans="1:15">
      <c r="A178" s="44">
        <v>158</v>
      </c>
      <c r="B178" s="44" t="s">
        <v>19</v>
      </c>
      <c r="C178" s="45" t="s">
        <v>40</v>
      </c>
      <c r="D178" s="46">
        <v>2</v>
      </c>
      <c r="E178" s="44" t="s">
        <v>21</v>
      </c>
      <c r="F178" s="44" t="s">
        <v>22</v>
      </c>
      <c r="G178" s="47">
        <v>86.89</v>
      </c>
      <c r="H178" s="47">
        <f t="shared" si="38"/>
        <v>16.93</v>
      </c>
      <c r="I178" s="63">
        <v>69.96</v>
      </c>
      <c r="J178" s="64">
        <f t="shared" si="39"/>
        <v>11556.3931407527</v>
      </c>
      <c r="K178" s="65">
        <f t="shared" si="40"/>
        <v>14352.9874213836</v>
      </c>
      <c r="L178" s="67">
        <v>1004135</v>
      </c>
      <c r="M178" s="64"/>
      <c r="N178" s="46" t="s">
        <v>36</v>
      </c>
      <c r="O178" s="68"/>
    </row>
    <row r="179" s="8" customFormat="1" ht="19" customHeight="1" spans="1:15">
      <c r="A179" s="69" t="s">
        <v>25</v>
      </c>
      <c r="B179" s="69"/>
      <c r="C179" s="70"/>
      <c r="D179" s="69"/>
      <c r="E179" s="69"/>
      <c r="F179" s="69"/>
      <c r="G179" s="71">
        <f>SUM(G21:G178)</f>
        <v>15462.99</v>
      </c>
      <c r="H179" s="71">
        <f>SUM(H21:H178)</f>
        <v>3012.98</v>
      </c>
      <c r="I179" s="71">
        <f>SUM(I21:I178)</f>
        <v>12450.0099999999</v>
      </c>
      <c r="J179" s="74">
        <f t="shared" si="39"/>
        <v>10797.6016281457</v>
      </c>
      <c r="K179" s="74">
        <f t="shared" si="40"/>
        <v>13410.6885054711</v>
      </c>
      <c r="L179" s="75">
        <f>SUM(L21:L178)</f>
        <v>166963206</v>
      </c>
      <c r="M179" s="76"/>
      <c r="N179" s="46"/>
      <c r="O179" s="77"/>
    </row>
    <row r="180" s="9" customFormat="1" ht="50.1" customHeight="1" spans="1:15">
      <c r="A180" s="29" t="s">
        <v>41</v>
      </c>
      <c r="B180" s="29"/>
      <c r="C180" s="30"/>
      <c r="D180" s="29"/>
      <c r="E180" s="29"/>
      <c r="F180" s="29"/>
      <c r="G180" s="29"/>
      <c r="H180" s="29"/>
      <c r="I180" s="29"/>
      <c r="J180" s="29"/>
      <c r="K180" s="29"/>
      <c r="L180" s="29"/>
      <c r="M180" s="29"/>
      <c r="N180" s="29"/>
      <c r="O180" s="29"/>
    </row>
    <row r="181" s="10" customFormat="1" ht="36" customHeight="1" spans="1:14">
      <c r="A181" s="72" t="s">
        <v>42</v>
      </c>
      <c r="B181" s="72"/>
      <c r="C181" s="72"/>
      <c r="D181" s="72"/>
      <c r="E181" s="72"/>
      <c r="F181" s="72"/>
      <c r="G181" s="72"/>
      <c r="H181" s="72"/>
      <c r="I181" s="72"/>
      <c r="J181" s="72"/>
      <c r="K181" s="72"/>
      <c r="L181" s="72"/>
      <c r="M181" s="72"/>
      <c r="N181" s="72"/>
    </row>
    <row r="182" s="11" customFormat="1" ht="24.95" customHeight="1" spans="3:9">
      <c r="C182" s="73"/>
      <c r="I182" s="78"/>
    </row>
    <row r="183" s="11" customFormat="1" ht="24.95" customHeight="1" spans="3:9">
      <c r="C183" s="73"/>
      <c r="I183" s="78"/>
    </row>
    <row r="184" s="11" customFormat="1" ht="24.95" customHeight="1" spans="3:9">
      <c r="C184" s="73"/>
      <c r="I184" s="78"/>
    </row>
    <row r="185" s="11" customFormat="1" ht="24.95" customHeight="1" spans="3:9">
      <c r="C185" s="73"/>
      <c r="I185" s="78"/>
    </row>
    <row r="186" s="11" customFormat="1" ht="24.95" customHeight="1" spans="3:9">
      <c r="C186" s="73"/>
      <c r="I186" s="78"/>
    </row>
    <row r="187" s="11" customFormat="1" ht="24.95" customHeight="1" spans="3:9">
      <c r="C187" s="73"/>
      <c r="I187" s="78"/>
    </row>
    <row r="188" s="11" customFormat="1" ht="24.95" customHeight="1" spans="3:9">
      <c r="C188" s="73"/>
      <c r="I188" s="78"/>
    </row>
    <row r="189" s="11" customFormat="1" ht="30.95" customHeight="1" spans="3:9">
      <c r="C189" s="73"/>
      <c r="I189" s="78"/>
    </row>
    <row r="190" ht="42" customHeight="1"/>
    <row r="191" ht="51.95" customHeight="1"/>
    <row r="192" ht="27" customHeight="1"/>
    <row r="193" ht="26.1" customHeight="1"/>
  </sheetData>
  <autoFilter ref="A20:O181">
    <extLst/>
  </autoFilter>
  <mergeCells count="51">
    <mergeCell ref="A1:B1"/>
    <mergeCell ref="A2:O2"/>
    <mergeCell ref="A3:H3"/>
    <mergeCell ref="I3:O3"/>
    <mergeCell ref="A7:F7"/>
    <mergeCell ref="A8:O8"/>
    <mergeCell ref="A9:O9"/>
    <mergeCell ref="A10:E10"/>
    <mergeCell ref="K10:L10"/>
    <mergeCell ref="A11:E11"/>
    <mergeCell ref="K11:L11"/>
    <mergeCell ref="A12:E12"/>
    <mergeCell ref="A16:B16"/>
    <mergeCell ref="A17:O17"/>
    <mergeCell ref="A18:H18"/>
    <mergeCell ref="I18:O18"/>
    <mergeCell ref="A179:F179"/>
    <mergeCell ref="A180:O180"/>
    <mergeCell ref="A181:N181"/>
    <mergeCell ref="A4:A5"/>
    <mergeCell ref="A19:A20"/>
    <mergeCell ref="B4:B5"/>
    <mergeCell ref="B19:B20"/>
    <mergeCell ref="C4:C5"/>
    <mergeCell ref="C19:C20"/>
    <mergeCell ref="D4:D5"/>
    <mergeCell ref="D19:D20"/>
    <mergeCell ref="E4:E5"/>
    <mergeCell ref="E19:E20"/>
    <mergeCell ref="F4:F5"/>
    <mergeCell ref="F19:F20"/>
    <mergeCell ref="G4:G5"/>
    <mergeCell ref="G19:G20"/>
    <mergeCell ref="H4:H5"/>
    <mergeCell ref="H19:H20"/>
    <mergeCell ref="I4:I5"/>
    <mergeCell ref="I19:I20"/>
    <mergeCell ref="J4:J5"/>
    <mergeCell ref="J19:J20"/>
    <mergeCell ref="K4:K5"/>
    <mergeCell ref="K19:K20"/>
    <mergeCell ref="L4:L5"/>
    <mergeCell ref="L19:L20"/>
    <mergeCell ref="M4:M5"/>
    <mergeCell ref="M19:M20"/>
    <mergeCell ref="N4:N5"/>
    <mergeCell ref="N19:N20"/>
    <mergeCell ref="O4:O5"/>
    <mergeCell ref="O6:O7"/>
    <mergeCell ref="O19:O20"/>
    <mergeCell ref="O21:O179"/>
  </mergeCells>
  <printOptions horizontalCentered="1"/>
  <pageMargins left="0" right="0" top="0.393055555555556" bottom="0" header="0" footer="0"/>
  <pageSetup paperSize="9" scale="72"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70#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fanny杰</cp:lastModifiedBy>
  <dcterms:created xsi:type="dcterms:W3CDTF">2020-08-20T03:35:00Z</dcterms:created>
  <dcterms:modified xsi:type="dcterms:W3CDTF">2023-12-25T13:19:31Z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5C4F850C383E4FEFAAD10B472B3FA940</vt:lpwstr>
  </property>
</Properties>
</file>