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900" tabRatio="590" activeTab="0"/>
  </bookViews>
  <sheets>
    <sheet name="附件2" sheetId="1" r:id="rId1"/>
  </sheets>
  <definedNames>
    <definedName name="_xlnm.Print_Area" localSheetId="0">'附件2'!$A$1:$O$33</definedName>
    <definedName name="_xlnm.Print_Titles" localSheetId="0">'附件2'!$2:$4</definedName>
  </definedNames>
  <calcPr fullCalcOnLoad="1"/>
</workbook>
</file>

<file path=xl/sharedStrings.xml><?xml version="1.0" encoding="utf-8"?>
<sst xmlns="http://schemas.openxmlformats.org/spreadsheetml/2006/main" count="119" uniqueCount="32">
  <si>
    <t>附件2</t>
  </si>
  <si>
    <t>清远市新建商品住房销售价格备案表</t>
  </si>
  <si>
    <t>房地产开发企业名称或中介服务机构名称：清远市鸿安房地产开发有限公司</t>
  </si>
  <si>
    <t>项目(楼盘)名称：凤城明珠花园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</si>
  <si>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</si>
  <si>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</si>
  <si>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</si>
  <si>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</si>
  <si>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</si>
  <si>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</si>
  <si>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</si>
  <si>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</si>
  <si>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</si>
  <si>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</si>
  <si>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</si>
  <si>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</si>
  <si>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</si>
  <si>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</si>
  <si>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</si>
  <si>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十七幢</t>
  </si>
  <si>
    <t>四房两厅两卫</t>
  </si>
  <si>
    <t>3米</t>
  </si>
  <si>
    <t>待售</t>
  </si>
  <si>
    <t>已认购未网签</t>
  </si>
  <si>
    <t>本楼栋住宅总面积/均价</t>
  </si>
  <si>
    <t>本栋销售住宅共23套，销售住宅总建筑面积3011.74㎡，套内面积2239.47㎡，分摊面积772.27㎡，销售均价:6773元/㎡（建筑面积）、9108元/㎡（套内建筑面积）。</t>
  </si>
  <si>
    <t>注：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</si>
  <si>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</si>
  <si>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</si>
  <si>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价格举报投诉电话：12345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</si>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</sst>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&quot;￥&quot;#,##0.00;\-&quot;￥&quot;#,##0.00"/>
    <numFmt numFmtId="178" formatCode="_-* #,##0_-;\-* #,##0_-;_-* &quot;-&quot;_-;_-@_-"/>
    <numFmt numFmtId="179" formatCode="&quot;￥&quot;#,##0;\-&quot;￥&quot;#,##0"/>
    <numFmt numFmtId="180" formatCode="0.00_ "/>
    <numFmt numFmtId="181" formatCode="#,##0_ "/>
    <numFmt numFmtId="182" formatCode="0_ "/>
  </numFmts>
  <fonts count="46">
    <font>
      <sz val="12"/>
      <color indexed="8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sz val="10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 wrapText="1"/>
    </xf>
    <xf numFmtId="181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81" fontId="5" fillId="0" borderId="10" xfId="0" applyNumberFormat="1" applyFont="1" applyFill="1" applyBorder="1" applyAlignment="1">
      <alignment horizontal="center" vertical="center"/>
    </xf>
    <xf numFmtId="181" fontId="0" fillId="0" borderId="10" xfId="0" applyNumberFormat="1" applyFont="1" applyBorder="1" applyAlignment="1">
      <alignment horizontal="center" vertical="center" wrapText="1"/>
    </xf>
    <xf numFmtId="182" fontId="0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1" fontId="0" fillId="0" borderId="0" xfId="0" applyNumberFormat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SheetLayoutView="85" workbookViewId="0" topLeftCell="A1">
      <selection activeCell="N27" sqref="N27"/>
    </sheetView>
  </sheetViews>
  <sheetFormatPr defaultColWidth="9.00390625" defaultRowHeight="14.25"/>
  <cols>
    <col min="1" max="1" width="4.875" style="2" customWidth="1"/>
    <col min="2" max="2" width="12.625" style="2" customWidth="1"/>
    <col min="3" max="3" width="7.875" style="2" customWidth="1"/>
    <col min="4" max="4" width="6.375" style="2" customWidth="1"/>
    <col min="5" max="5" width="16.125" style="2" customWidth="1"/>
    <col min="6" max="6" width="6.125" style="2" customWidth="1"/>
    <col min="7" max="7" width="10.25390625" style="2" customWidth="1"/>
    <col min="8" max="8" width="9.625" style="2" customWidth="1"/>
    <col min="9" max="9" width="10.625" style="2" customWidth="1"/>
    <col min="10" max="10" width="12.00390625" style="2" customWidth="1"/>
    <col min="11" max="11" width="11.125" style="2" customWidth="1"/>
    <col min="12" max="12" width="16.75390625" style="3" customWidth="1"/>
    <col min="13" max="13" width="11.125" style="2" customWidth="1"/>
    <col min="14" max="14" width="12.875" style="2" customWidth="1"/>
    <col min="15" max="15" width="9.75390625" style="2" customWidth="1"/>
    <col min="16" max="16" width="10.50390625" style="2" customWidth="1"/>
    <col min="17" max="254" width="9.00390625" style="2" customWidth="1"/>
    <col min="255" max="16384" width="9.00390625" style="2" customWidth="1"/>
  </cols>
  <sheetData>
    <row r="1" spans="1:2" ht="18" customHeight="1">
      <c r="A1" s="4" t="s">
        <v>0</v>
      </c>
      <c r="B1" s="4"/>
    </row>
    <row r="2" spans="1:15" ht="23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24" customHeight="1">
      <c r="A3" s="6" t="s">
        <v>2</v>
      </c>
      <c r="B3" s="6"/>
      <c r="C3" s="6"/>
      <c r="D3" s="6"/>
      <c r="E3" s="6"/>
      <c r="F3" s="6"/>
      <c r="G3" s="1"/>
      <c r="H3" s="1"/>
      <c r="I3" s="20" t="s">
        <v>3</v>
      </c>
      <c r="J3" s="20"/>
      <c r="K3" s="20"/>
      <c r="L3" s="21"/>
      <c r="M3" s="1"/>
      <c r="N3" s="1"/>
      <c r="O3" s="1"/>
    </row>
    <row r="4" spans="1:15" ht="36" customHeight="1">
      <c r="A4" s="7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9" t="s">
        <v>11</v>
      </c>
      <c r="I4" s="22" t="s">
        <v>12</v>
      </c>
      <c r="J4" s="9" t="s">
        <v>13</v>
      </c>
      <c r="K4" s="9" t="s">
        <v>14</v>
      </c>
      <c r="L4" s="23" t="s">
        <v>15</v>
      </c>
      <c r="M4" s="8" t="s">
        <v>16</v>
      </c>
      <c r="N4" s="8" t="s">
        <v>17</v>
      </c>
      <c r="O4" s="7" t="s">
        <v>18</v>
      </c>
    </row>
    <row r="5" spans="1:16" s="1" customFormat="1" ht="15.75" customHeight="1">
      <c r="A5" s="7">
        <v>1</v>
      </c>
      <c r="B5" s="10" t="s">
        <v>19</v>
      </c>
      <c r="C5" s="11">
        <v>3201</v>
      </c>
      <c r="D5" s="10">
        <v>32</v>
      </c>
      <c r="E5" s="10" t="s">
        <v>20</v>
      </c>
      <c r="F5" s="10" t="s">
        <v>21</v>
      </c>
      <c r="G5" s="11">
        <v>133.26</v>
      </c>
      <c r="H5" s="10">
        <f>G5-I5</f>
        <v>34.16999999999999</v>
      </c>
      <c r="I5" s="24">
        <v>99.09</v>
      </c>
      <c r="J5" s="25">
        <f>L5/G5</f>
        <v>6619.699984897943</v>
      </c>
      <c r="K5" s="25">
        <f>L5/I5</f>
        <v>8902.424260646885</v>
      </c>
      <c r="L5" s="26">
        <v>882141.2199874999</v>
      </c>
      <c r="M5" s="23"/>
      <c r="N5" s="8" t="s">
        <v>22</v>
      </c>
      <c r="O5" s="7"/>
      <c r="P5" s="21"/>
    </row>
    <row r="6" spans="1:16" ht="15.75" customHeight="1">
      <c r="A6" s="7">
        <v>2</v>
      </c>
      <c r="B6" s="10" t="s">
        <v>19</v>
      </c>
      <c r="C6" s="11">
        <v>3101</v>
      </c>
      <c r="D6" s="10">
        <v>31</v>
      </c>
      <c r="E6" s="10" t="s">
        <v>20</v>
      </c>
      <c r="F6" s="10" t="s">
        <v>21</v>
      </c>
      <c r="G6" s="11">
        <v>133.26</v>
      </c>
      <c r="H6" s="10">
        <f aca="true" t="shared" si="0" ref="H6:H36">G6-I6</f>
        <v>34.16999999999999</v>
      </c>
      <c r="I6" s="24">
        <v>99.09</v>
      </c>
      <c r="J6" s="25">
        <f aca="true" t="shared" si="1" ref="J6:J29">L6/G6</f>
        <v>6797.670761833069</v>
      </c>
      <c r="K6" s="25">
        <f aca="true" t="shared" si="2" ref="K6:K29">L6/I6</f>
        <v>9141.76612899258</v>
      </c>
      <c r="L6" s="26">
        <v>905857.6057218747</v>
      </c>
      <c r="M6" s="23"/>
      <c r="N6" s="8" t="s">
        <v>22</v>
      </c>
      <c r="O6" s="27"/>
      <c r="P6" s="3"/>
    </row>
    <row r="7" spans="1:16" ht="15.75" customHeight="1">
      <c r="A7" s="7">
        <v>3</v>
      </c>
      <c r="B7" s="10" t="s">
        <v>19</v>
      </c>
      <c r="C7" s="11">
        <v>3001</v>
      </c>
      <c r="D7" s="10">
        <v>30</v>
      </c>
      <c r="E7" s="10" t="s">
        <v>20</v>
      </c>
      <c r="F7" s="10" t="s">
        <v>21</v>
      </c>
      <c r="G7" s="11">
        <v>133.26</v>
      </c>
      <c r="H7" s="10">
        <f t="shared" si="0"/>
        <v>34.16999999999999</v>
      </c>
      <c r="I7" s="24">
        <v>99.09</v>
      </c>
      <c r="J7" s="25">
        <f t="shared" si="1"/>
        <v>6820.879544717563</v>
      </c>
      <c r="K7" s="25">
        <f t="shared" si="2"/>
        <v>9172.97818275368</v>
      </c>
      <c r="L7" s="26">
        <v>908950.4081290623</v>
      </c>
      <c r="M7" s="23"/>
      <c r="N7" s="8" t="s">
        <v>22</v>
      </c>
      <c r="O7" s="27"/>
      <c r="P7" s="3"/>
    </row>
    <row r="8" spans="1:16" ht="15.75" customHeight="1">
      <c r="A8" s="7">
        <v>4</v>
      </c>
      <c r="B8" s="10" t="s">
        <v>19</v>
      </c>
      <c r="C8" s="11">
        <v>2901</v>
      </c>
      <c r="D8" s="10">
        <v>29</v>
      </c>
      <c r="E8" s="10" t="s">
        <v>20</v>
      </c>
      <c r="F8" s="10" t="s">
        <v>21</v>
      </c>
      <c r="G8" s="11">
        <v>133.26</v>
      </c>
      <c r="H8" s="10">
        <f t="shared" si="0"/>
        <v>34.16999999999999</v>
      </c>
      <c r="I8" s="24">
        <v>99.09</v>
      </c>
      <c r="J8" s="25">
        <f t="shared" si="1"/>
        <v>6844.09413415269</v>
      </c>
      <c r="K8" s="25">
        <f t="shared" si="2"/>
        <v>9204.198045384876</v>
      </c>
      <c r="L8" s="26">
        <v>912043.9843171873</v>
      </c>
      <c r="M8" s="23"/>
      <c r="N8" s="8" t="s">
        <v>22</v>
      </c>
      <c r="O8" s="27"/>
      <c r="P8" s="3"/>
    </row>
    <row r="9" spans="1:16" ht="15.75" customHeight="1">
      <c r="A9" s="7">
        <v>5</v>
      </c>
      <c r="B9" s="10" t="s">
        <v>19</v>
      </c>
      <c r="C9" s="11">
        <v>2801</v>
      </c>
      <c r="D9" s="10">
        <v>28</v>
      </c>
      <c r="E9" s="10" t="s">
        <v>20</v>
      </c>
      <c r="F9" s="10" t="s">
        <v>21</v>
      </c>
      <c r="G9" s="11">
        <v>133.26</v>
      </c>
      <c r="H9" s="10">
        <f t="shared" si="0"/>
        <v>34.16999999999999</v>
      </c>
      <c r="I9" s="24">
        <v>99.09</v>
      </c>
      <c r="J9" s="25">
        <f t="shared" si="1"/>
        <v>6867.308723587815</v>
      </c>
      <c r="K9" s="25">
        <f t="shared" si="2"/>
        <v>9235.417908016068</v>
      </c>
      <c r="L9" s="26">
        <v>915137.5605053122</v>
      </c>
      <c r="M9" s="23"/>
      <c r="N9" s="8" t="s">
        <v>22</v>
      </c>
      <c r="O9" s="27"/>
      <c r="P9" s="3"/>
    </row>
    <row r="10" spans="1:16" ht="15.75" customHeight="1">
      <c r="A10" s="7">
        <v>6</v>
      </c>
      <c r="B10" s="10" t="s">
        <v>19</v>
      </c>
      <c r="C10" s="11">
        <v>2701</v>
      </c>
      <c r="D10" s="12">
        <v>27</v>
      </c>
      <c r="E10" s="10" t="s">
        <v>20</v>
      </c>
      <c r="F10" s="12" t="s">
        <v>21</v>
      </c>
      <c r="G10" s="11">
        <v>133.26</v>
      </c>
      <c r="H10" s="12">
        <f t="shared" si="0"/>
        <v>34.16999999999999</v>
      </c>
      <c r="I10" s="24">
        <v>99.09</v>
      </c>
      <c r="J10" s="25">
        <f t="shared" si="1"/>
        <v>6890.523313022943</v>
      </c>
      <c r="K10" s="25">
        <f t="shared" si="2"/>
        <v>9266.637770647261</v>
      </c>
      <c r="L10" s="26">
        <v>918231.1366934372</v>
      </c>
      <c r="M10" s="23"/>
      <c r="N10" s="8" t="s">
        <v>22</v>
      </c>
      <c r="O10" s="27"/>
      <c r="P10" s="3"/>
    </row>
    <row r="11" spans="1:16" ht="15.75" customHeight="1">
      <c r="A11" s="7">
        <v>7</v>
      </c>
      <c r="B11" s="10" t="s">
        <v>19</v>
      </c>
      <c r="C11" s="11">
        <v>2501</v>
      </c>
      <c r="D11" s="12">
        <v>25</v>
      </c>
      <c r="E11" s="10" t="s">
        <v>20</v>
      </c>
      <c r="F11" s="12" t="s">
        <v>21</v>
      </c>
      <c r="G11" s="11">
        <v>133.26</v>
      </c>
      <c r="H11" s="12">
        <f t="shared" si="0"/>
        <v>34.16999999999999</v>
      </c>
      <c r="I11" s="24">
        <v>99.09</v>
      </c>
      <c r="J11" s="25">
        <f t="shared" si="1"/>
        <v>6844.09413415269</v>
      </c>
      <c r="K11" s="25">
        <f t="shared" si="2"/>
        <v>9204.198045384876</v>
      </c>
      <c r="L11" s="26">
        <v>912043.9843171873</v>
      </c>
      <c r="M11" s="23"/>
      <c r="N11" s="8" t="s">
        <v>22</v>
      </c>
      <c r="O11" s="27"/>
      <c r="P11" s="3"/>
    </row>
    <row r="12" spans="1:16" ht="15.75" customHeight="1">
      <c r="A12" s="7">
        <v>8</v>
      </c>
      <c r="B12" s="10" t="s">
        <v>19</v>
      </c>
      <c r="C12" s="11">
        <v>2401</v>
      </c>
      <c r="D12" s="12">
        <v>24</v>
      </c>
      <c r="E12" s="10" t="s">
        <v>20</v>
      </c>
      <c r="F12" s="12" t="s">
        <v>21</v>
      </c>
      <c r="G12" s="11">
        <v>133.26</v>
      </c>
      <c r="H12" s="12">
        <f t="shared" si="0"/>
        <v>34.16999999999999</v>
      </c>
      <c r="I12" s="24">
        <v>99.09</v>
      </c>
      <c r="J12" s="25">
        <f t="shared" si="1"/>
        <v>6627.434310342562</v>
      </c>
      <c r="K12" s="25">
        <f t="shared" si="2"/>
        <v>8912.825675610553</v>
      </c>
      <c r="L12" s="26">
        <v>883171.8961962498</v>
      </c>
      <c r="M12" s="23"/>
      <c r="N12" s="8" t="s">
        <v>22</v>
      </c>
      <c r="O12" s="27"/>
      <c r="P12" s="3"/>
    </row>
    <row r="13" spans="1:16" ht="15.75" customHeight="1">
      <c r="A13" s="7">
        <v>9</v>
      </c>
      <c r="B13" s="10" t="s">
        <v>19</v>
      </c>
      <c r="C13" s="11">
        <v>2301</v>
      </c>
      <c r="D13" s="12">
        <v>23</v>
      </c>
      <c r="E13" s="10" t="s">
        <v>20</v>
      </c>
      <c r="F13" s="12" t="s">
        <v>21</v>
      </c>
      <c r="G13" s="11">
        <v>133.26</v>
      </c>
      <c r="H13" s="12">
        <f t="shared" si="0"/>
        <v>34.16999999999999</v>
      </c>
      <c r="I13" s="24">
        <v>99.09</v>
      </c>
      <c r="J13" s="25">
        <f t="shared" si="1"/>
        <v>6797.670761833069</v>
      </c>
      <c r="K13" s="25">
        <f t="shared" si="2"/>
        <v>9141.76612899258</v>
      </c>
      <c r="L13" s="26">
        <v>905857.6057218747</v>
      </c>
      <c r="M13" s="23"/>
      <c r="N13" s="8" t="s">
        <v>22</v>
      </c>
      <c r="O13" s="27"/>
      <c r="P13" s="3"/>
    </row>
    <row r="14" spans="1:16" ht="15.75" customHeight="1">
      <c r="A14" s="7">
        <v>10</v>
      </c>
      <c r="B14" s="10" t="s">
        <v>19</v>
      </c>
      <c r="C14" s="11">
        <v>2101</v>
      </c>
      <c r="D14" s="12">
        <v>21</v>
      </c>
      <c r="E14" s="10" t="s">
        <v>20</v>
      </c>
      <c r="F14" s="12" t="s">
        <v>21</v>
      </c>
      <c r="G14" s="11">
        <v>133.26</v>
      </c>
      <c r="H14" s="12">
        <f t="shared" si="0"/>
        <v>34.16999999999999</v>
      </c>
      <c r="I14" s="24">
        <v>99.09</v>
      </c>
      <c r="J14" s="25">
        <f t="shared" si="1"/>
        <v>6751.241582962817</v>
      </c>
      <c r="K14" s="25">
        <f t="shared" si="2"/>
        <v>9079.326403730194</v>
      </c>
      <c r="L14" s="26">
        <v>899670.453345625</v>
      </c>
      <c r="M14" s="23"/>
      <c r="N14" s="8" t="s">
        <v>22</v>
      </c>
      <c r="O14" s="27"/>
      <c r="P14" s="3"/>
    </row>
    <row r="15" spans="1:16" ht="15.75" customHeight="1">
      <c r="A15" s="7">
        <v>11</v>
      </c>
      <c r="B15" s="10" t="s">
        <v>19</v>
      </c>
      <c r="C15" s="11">
        <v>1801</v>
      </c>
      <c r="D15" s="12">
        <v>18</v>
      </c>
      <c r="E15" s="10" t="s">
        <v>20</v>
      </c>
      <c r="F15" s="12" t="s">
        <v>21</v>
      </c>
      <c r="G15" s="11">
        <v>133.26</v>
      </c>
      <c r="H15" s="12">
        <f t="shared" si="0"/>
        <v>34.16999999999999</v>
      </c>
      <c r="I15" s="24">
        <v>99.09</v>
      </c>
      <c r="J15" s="25">
        <f t="shared" si="1"/>
        <v>6542.3218911479435</v>
      </c>
      <c r="K15" s="25">
        <f t="shared" si="2"/>
        <v>8798.363257789635</v>
      </c>
      <c r="L15" s="26">
        <v>871829.8152143749</v>
      </c>
      <c r="M15" s="23"/>
      <c r="N15" s="8" t="s">
        <v>22</v>
      </c>
      <c r="O15" s="27"/>
      <c r="P15" s="3"/>
    </row>
    <row r="16" spans="1:16" ht="15.75" customHeight="1">
      <c r="A16" s="7">
        <v>12</v>
      </c>
      <c r="B16" s="10" t="s">
        <v>19</v>
      </c>
      <c r="C16" s="11">
        <v>1401</v>
      </c>
      <c r="D16" s="12">
        <v>14</v>
      </c>
      <c r="E16" s="10" t="s">
        <v>20</v>
      </c>
      <c r="F16" s="12" t="s">
        <v>21</v>
      </c>
      <c r="G16" s="11">
        <v>133.26</v>
      </c>
      <c r="H16" s="12">
        <f t="shared" si="0"/>
        <v>34.16999999999999</v>
      </c>
      <c r="I16" s="24">
        <v>99.09</v>
      </c>
      <c r="J16" s="25">
        <f t="shared" si="1"/>
        <v>6495.892712277689</v>
      </c>
      <c r="K16" s="25">
        <f t="shared" si="2"/>
        <v>8735.923532527244</v>
      </c>
      <c r="L16" s="26">
        <v>865642.6628381247</v>
      </c>
      <c r="M16" s="23"/>
      <c r="N16" s="8" t="s">
        <v>22</v>
      </c>
      <c r="O16" s="27"/>
      <c r="P16" s="3"/>
    </row>
    <row r="17" spans="1:16" ht="15.75" customHeight="1">
      <c r="A17" s="7">
        <v>13</v>
      </c>
      <c r="B17" s="10" t="s">
        <v>19</v>
      </c>
      <c r="C17" s="11">
        <v>3202</v>
      </c>
      <c r="D17" s="12">
        <v>32</v>
      </c>
      <c r="E17" s="10" t="s">
        <v>20</v>
      </c>
      <c r="F17" s="12" t="s">
        <v>21</v>
      </c>
      <c r="G17" s="11">
        <v>128.42</v>
      </c>
      <c r="H17" s="12">
        <f t="shared" si="0"/>
        <v>32.92999999999999</v>
      </c>
      <c r="I17" s="24">
        <v>95.49</v>
      </c>
      <c r="J17" s="25">
        <f t="shared" si="1"/>
        <v>6805.403947851775</v>
      </c>
      <c r="K17" s="25">
        <f t="shared" si="2"/>
        <v>9152.26699113127</v>
      </c>
      <c r="L17" s="28">
        <v>873949.9749831249</v>
      </c>
      <c r="M17" s="23"/>
      <c r="N17" s="8" t="s">
        <v>22</v>
      </c>
      <c r="O17" s="27"/>
      <c r="P17" s="3"/>
    </row>
    <row r="18" spans="1:16" ht="15.75" customHeight="1">
      <c r="A18" s="7">
        <v>14</v>
      </c>
      <c r="B18" s="10" t="s">
        <v>19</v>
      </c>
      <c r="C18" s="11">
        <v>3102</v>
      </c>
      <c r="D18" s="12">
        <v>31</v>
      </c>
      <c r="E18" s="10" t="s">
        <v>20</v>
      </c>
      <c r="F18" s="12" t="s">
        <v>21</v>
      </c>
      <c r="G18" s="11">
        <v>128.42</v>
      </c>
      <c r="H18" s="12">
        <f t="shared" si="0"/>
        <v>32.92999999999999</v>
      </c>
      <c r="I18" s="24">
        <v>95.49</v>
      </c>
      <c r="J18" s="25">
        <f t="shared" si="1"/>
        <v>6983.375973633876</v>
      </c>
      <c r="K18" s="25">
        <f t="shared" si="2"/>
        <v>9391.613179747223</v>
      </c>
      <c r="L18" s="28">
        <v>896805.1425340623</v>
      </c>
      <c r="M18" s="23"/>
      <c r="N18" s="8" t="s">
        <v>22</v>
      </c>
      <c r="O18" s="27"/>
      <c r="P18" s="3"/>
    </row>
    <row r="19" spans="1:16" ht="15.75" customHeight="1">
      <c r="A19" s="7">
        <v>15</v>
      </c>
      <c r="B19" s="10" t="s">
        <v>19</v>
      </c>
      <c r="C19" s="11">
        <v>3002</v>
      </c>
      <c r="D19" s="12">
        <v>30</v>
      </c>
      <c r="E19" s="10" t="s">
        <v>20</v>
      </c>
      <c r="F19" s="12" t="s">
        <v>21</v>
      </c>
      <c r="G19" s="11">
        <v>128.42</v>
      </c>
      <c r="H19" s="12">
        <f t="shared" si="0"/>
        <v>32.92999999999999</v>
      </c>
      <c r="I19" s="24">
        <v>95.49</v>
      </c>
      <c r="J19" s="25">
        <f t="shared" si="1"/>
        <v>7006.591811915979</v>
      </c>
      <c r="K19" s="25">
        <f t="shared" si="2"/>
        <v>9422.835066355115</v>
      </c>
      <c r="L19" s="28">
        <v>899786.5204862499</v>
      </c>
      <c r="M19" s="23"/>
      <c r="N19" s="8" t="s">
        <v>22</v>
      </c>
      <c r="O19" s="27"/>
      <c r="P19" s="3"/>
    </row>
    <row r="20" spans="1:16" ht="15.75" customHeight="1">
      <c r="A20" s="7">
        <v>16</v>
      </c>
      <c r="B20" s="10" t="s">
        <v>19</v>
      </c>
      <c r="C20" s="11">
        <v>2902</v>
      </c>
      <c r="D20" s="12">
        <v>29</v>
      </c>
      <c r="E20" s="10" t="s">
        <v>20</v>
      </c>
      <c r="F20" s="12" t="s">
        <v>21</v>
      </c>
      <c r="G20" s="11">
        <v>128.42</v>
      </c>
      <c r="H20" s="12">
        <f t="shared" si="0"/>
        <v>32.92999999999999</v>
      </c>
      <c r="I20" s="24">
        <v>95.49</v>
      </c>
      <c r="J20" s="25">
        <f t="shared" si="1"/>
        <v>7029.8016248053245</v>
      </c>
      <c r="K20" s="25">
        <f t="shared" si="2"/>
        <v>9454.0488496963</v>
      </c>
      <c r="L20" s="28">
        <v>902767.1246574997</v>
      </c>
      <c r="M20" s="23"/>
      <c r="N20" s="8" t="s">
        <v>22</v>
      </c>
      <c r="O20" s="27"/>
      <c r="P20" s="3"/>
    </row>
    <row r="21" spans="1:16" ht="15.75" customHeight="1">
      <c r="A21" s="7">
        <v>17</v>
      </c>
      <c r="B21" s="10" t="s">
        <v>19</v>
      </c>
      <c r="C21" s="11">
        <v>2802</v>
      </c>
      <c r="D21" s="12">
        <v>28</v>
      </c>
      <c r="E21" s="10" t="s">
        <v>20</v>
      </c>
      <c r="F21" s="12" t="s">
        <v>21</v>
      </c>
      <c r="G21" s="11">
        <v>128.42</v>
      </c>
      <c r="H21" s="12">
        <f t="shared" si="0"/>
        <v>32.92999999999999</v>
      </c>
      <c r="I21" s="24">
        <v>95.49</v>
      </c>
      <c r="J21" s="25">
        <f t="shared" si="1"/>
        <v>7053.017463087428</v>
      </c>
      <c r="K21" s="25">
        <f t="shared" si="2"/>
        <v>9485.270736304194</v>
      </c>
      <c r="L21" s="28">
        <v>905748.5026096874</v>
      </c>
      <c r="M21" s="23"/>
      <c r="N21" s="8" t="s">
        <v>22</v>
      </c>
      <c r="O21" s="27"/>
      <c r="P21" s="3"/>
    </row>
    <row r="22" spans="1:16" ht="15.75" customHeight="1">
      <c r="A22" s="7">
        <v>18</v>
      </c>
      <c r="B22" s="10" t="s">
        <v>19</v>
      </c>
      <c r="C22" s="11">
        <v>2702</v>
      </c>
      <c r="D22" s="12">
        <v>27</v>
      </c>
      <c r="E22" s="10" t="s">
        <v>20</v>
      </c>
      <c r="F22" s="12" t="s">
        <v>21</v>
      </c>
      <c r="G22" s="11">
        <v>128.42</v>
      </c>
      <c r="H22" s="12">
        <f t="shared" si="0"/>
        <v>32.92999999999999</v>
      </c>
      <c r="I22" s="24">
        <v>95.49</v>
      </c>
      <c r="J22" s="25">
        <f t="shared" si="1"/>
        <v>7076.227275976775</v>
      </c>
      <c r="K22" s="25">
        <f t="shared" si="2"/>
        <v>9516.48451964538</v>
      </c>
      <c r="L22" s="28">
        <v>908729.1067809373</v>
      </c>
      <c r="M22" s="23"/>
      <c r="N22" s="8" t="s">
        <v>22</v>
      </c>
      <c r="O22" s="27"/>
      <c r="P22" s="3"/>
    </row>
    <row r="23" spans="1:16" ht="15.75" customHeight="1">
      <c r="A23" s="7">
        <v>19</v>
      </c>
      <c r="B23" s="10" t="s">
        <v>19</v>
      </c>
      <c r="C23" s="11">
        <v>2502</v>
      </c>
      <c r="D23" s="12">
        <v>25</v>
      </c>
      <c r="E23" s="10" t="s">
        <v>20</v>
      </c>
      <c r="F23" s="12" t="s">
        <v>21</v>
      </c>
      <c r="G23" s="11">
        <v>128.42</v>
      </c>
      <c r="H23" s="12">
        <f t="shared" si="0"/>
        <v>32.92999999999999</v>
      </c>
      <c r="I23" s="24">
        <v>95.49</v>
      </c>
      <c r="J23" s="25">
        <f t="shared" si="1"/>
        <v>7029.8016248053245</v>
      </c>
      <c r="K23" s="25">
        <f t="shared" si="2"/>
        <v>9454.0488496963</v>
      </c>
      <c r="L23" s="28">
        <v>902767.1246574997</v>
      </c>
      <c r="M23" s="23"/>
      <c r="N23" s="8" t="s">
        <v>22</v>
      </c>
      <c r="O23" s="27"/>
      <c r="P23" s="3"/>
    </row>
    <row r="24" spans="1:16" ht="15.75" customHeight="1">
      <c r="A24" s="7">
        <v>20</v>
      </c>
      <c r="B24" s="10" t="s">
        <v>19</v>
      </c>
      <c r="C24" s="11">
        <v>2402</v>
      </c>
      <c r="D24" s="12">
        <v>24</v>
      </c>
      <c r="E24" s="10" t="s">
        <v>20</v>
      </c>
      <c r="F24" s="12" t="s">
        <v>21</v>
      </c>
      <c r="G24" s="11">
        <v>128.42</v>
      </c>
      <c r="H24" s="12">
        <f t="shared" si="0"/>
        <v>32.92999999999999</v>
      </c>
      <c r="I24" s="24">
        <v>95.49</v>
      </c>
      <c r="J24" s="25">
        <f t="shared" si="1"/>
        <v>6813.146577540979</v>
      </c>
      <c r="K24" s="25">
        <f t="shared" si="2"/>
        <v>9162.679688845035</v>
      </c>
      <c r="L24" s="28">
        <v>874944.2834878124</v>
      </c>
      <c r="M24" s="23"/>
      <c r="N24" s="8" t="s">
        <v>22</v>
      </c>
      <c r="O24" s="27"/>
      <c r="P24" s="3"/>
    </row>
    <row r="25" spans="1:16" ht="15.75" customHeight="1">
      <c r="A25" s="7">
        <v>21</v>
      </c>
      <c r="B25" s="10" t="s">
        <v>19</v>
      </c>
      <c r="C25" s="11">
        <v>1802</v>
      </c>
      <c r="D25" s="12">
        <v>18</v>
      </c>
      <c r="E25" s="10" t="s">
        <v>20</v>
      </c>
      <c r="F25" s="12" t="s">
        <v>21</v>
      </c>
      <c r="G25" s="11">
        <v>128.42</v>
      </c>
      <c r="H25" s="12">
        <f t="shared" si="0"/>
        <v>32.92999999999999</v>
      </c>
      <c r="I25" s="24">
        <v>95.49</v>
      </c>
      <c r="J25" s="25">
        <f t="shared" si="1"/>
        <v>6728.025854101775</v>
      </c>
      <c r="K25" s="25">
        <f t="shared" si="2"/>
        <v>9048.204840127237</v>
      </c>
      <c r="L25" s="28">
        <v>864013.0801837498</v>
      </c>
      <c r="M25" s="23"/>
      <c r="N25" s="8" t="s">
        <v>22</v>
      </c>
      <c r="O25" s="27"/>
      <c r="P25" s="3"/>
    </row>
    <row r="26" spans="1:16" ht="15.75" customHeight="1">
      <c r="A26" s="7">
        <v>22</v>
      </c>
      <c r="B26" s="10" t="s">
        <v>19</v>
      </c>
      <c r="C26" s="11">
        <v>302</v>
      </c>
      <c r="D26" s="12">
        <v>3</v>
      </c>
      <c r="E26" s="10" t="s">
        <v>20</v>
      </c>
      <c r="F26" s="12" t="s">
        <v>21</v>
      </c>
      <c r="G26" s="11">
        <v>128.42</v>
      </c>
      <c r="H26" s="12">
        <f t="shared" si="0"/>
        <v>32.92999999999999</v>
      </c>
      <c r="I26" s="24">
        <v>95.49</v>
      </c>
      <c r="J26" s="25">
        <f t="shared" si="1"/>
        <v>6519.107411133876</v>
      </c>
      <c r="K26" s="25">
        <f t="shared" si="2"/>
        <v>8767.240273723031</v>
      </c>
      <c r="L26" s="28">
        <v>837183.7737378123</v>
      </c>
      <c r="M26" s="23"/>
      <c r="N26" s="8" t="s">
        <v>22</v>
      </c>
      <c r="O26" s="27"/>
      <c r="P26" s="3"/>
    </row>
    <row r="27" spans="1:16" ht="15.75" customHeight="1">
      <c r="A27" s="7">
        <v>23</v>
      </c>
      <c r="B27" s="10" t="s">
        <v>19</v>
      </c>
      <c r="C27" s="11">
        <v>202</v>
      </c>
      <c r="D27" s="12">
        <v>2</v>
      </c>
      <c r="E27" s="10" t="s">
        <v>20</v>
      </c>
      <c r="F27" s="12" t="s">
        <v>21</v>
      </c>
      <c r="G27" s="11">
        <v>128.42</v>
      </c>
      <c r="H27" s="12">
        <f t="shared" si="0"/>
        <v>32.92999999999999</v>
      </c>
      <c r="I27" s="24">
        <v>95.49</v>
      </c>
      <c r="J27" s="25">
        <f t="shared" si="1"/>
        <v>5845.361538437237</v>
      </c>
      <c r="K27" s="25">
        <f t="shared" si="2"/>
        <v>7861.151207101371</v>
      </c>
      <c r="L27" s="28">
        <v>750661.3287661099</v>
      </c>
      <c r="M27" s="23"/>
      <c r="N27" s="8" t="s">
        <v>23</v>
      </c>
      <c r="O27" s="27"/>
      <c r="P27" s="3"/>
    </row>
    <row r="28" spans="1:15" ht="15.75" customHeight="1">
      <c r="A28" s="8" t="s">
        <v>24</v>
      </c>
      <c r="B28" s="8"/>
      <c r="C28" s="8"/>
      <c r="D28" s="8"/>
      <c r="E28" s="8"/>
      <c r="F28" s="8"/>
      <c r="G28" s="13">
        <f>SUM(G5:G27)</f>
        <v>3011.7400000000007</v>
      </c>
      <c r="H28" s="13">
        <f t="shared" si="0"/>
        <v>772.2700000000009</v>
      </c>
      <c r="I28" s="13">
        <f>SUM(I5:I27)</f>
        <v>2239.47</v>
      </c>
      <c r="J28" s="25">
        <f t="shared" si="1"/>
        <v>6772.807179860263</v>
      </c>
      <c r="K28" s="25">
        <f t="shared" si="2"/>
        <v>9108.375774568249</v>
      </c>
      <c r="L28" s="29">
        <f>SUM(L5:L27)</f>
        <v>20397934.295872353</v>
      </c>
      <c r="M28" s="30"/>
      <c r="N28" s="8"/>
      <c r="O28" s="7"/>
    </row>
    <row r="29" spans="1:15" ht="29.25" customHeight="1">
      <c r="A29" s="14" t="s">
        <v>25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31"/>
    </row>
    <row r="30" spans="1:15" ht="52.5" customHeight="1">
      <c r="A30" s="16" t="s">
        <v>26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ht="16.5" customHeight="1">
      <c r="A31" s="18" t="s">
        <v>27</v>
      </c>
      <c r="B31" s="18"/>
      <c r="C31" s="18"/>
      <c r="D31" s="18"/>
      <c r="E31" s="18"/>
      <c r="F31" s="18"/>
      <c r="G31" s="18"/>
      <c r="H31" s="18"/>
      <c r="I31" s="18"/>
      <c r="J31" s="18"/>
      <c r="K31" s="18" t="s">
        <v>28</v>
      </c>
      <c r="L31" s="18"/>
      <c r="M31" s="18"/>
      <c r="N31" s="18"/>
      <c r="O31" s="18"/>
    </row>
    <row r="32" spans="1:15" ht="16.5" customHeight="1">
      <c r="A32" s="18" t="s">
        <v>29</v>
      </c>
      <c r="B32" s="18"/>
      <c r="C32" s="18"/>
      <c r="D32" s="18"/>
      <c r="E32" s="18"/>
      <c r="F32" s="18"/>
      <c r="G32" s="18"/>
      <c r="H32" s="18"/>
      <c r="I32" s="18"/>
      <c r="J32" s="18"/>
      <c r="K32" s="18" t="s">
        <v>30</v>
      </c>
      <c r="L32" s="18"/>
      <c r="M32" s="18"/>
      <c r="N32" s="18"/>
      <c r="O32" s="18"/>
    </row>
    <row r="33" spans="1:15" ht="16.5" customHeight="1">
      <c r="A33" s="18" t="s">
        <v>31</v>
      </c>
      <c r="B33" s="18"/>
      <c r="C33" s="18"/>
      <c r="D33" s="18"/>
      <c r="E33" s="18"/>
      <c r="F33" s="19"/>
      <c r="G33" s="19"/>
      <c r="H33" s="19"/>
      <c r="I33" s="19"/>
      <c r="J33" s="19"/>
      <c r="K33" s="19"/>
      <c r="L33" s="32"/>
      <c r="M33" s="19"/>
      <c r="N33" s="19"/>
      <c r="O33" s="19"/>
    </row>
    <row r="34" spans="1:15" ht="24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32"/>
      <c r="M34" s="19"/>
      <c r="N34" s="19"/>
      <c r="O34" s="19"/>
    </row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30.75" customHeight="1"/>
    <row r="43" ht="42" customHeight="1"/>
    <row r="44" ht="51.75" customHeight="1"/>
    <row r="45" ht="27" customHeight="1"/>
    <row r="46" ht="25.5" customHeight="1"/>
  </sheetData>
  <sheetProtection/>
  <mergeCells count="9">
    <mergeCell ref="A1:B1"/>
    <mergeCell ref="A2:O2"/>
    <mergeCell ref="I3:K3"/>
    <mergeCell ref="A28:F28"/>
    <mergeCell ref="A29:O29"/>
    <mergeCell ref="A30:O30"/>
    <mergeCell ref="A31:E31"/>
    <mergeCell ref="A32:E32"/>
    <mergeCell ref="A33:E33"/>
  </mergeCells>
  <printOptions/>
  <pageMargins left="0.47" right="0.31" top="0.35" bottom="0.32" header="0.2" footer="0.2"/>
  <pageSetup horizontalDpi="600" verticalDpi="600" orientation="landscape" paperSize="9" scale="78"/>
  <headerFooter scaleWithDoc="0" alignWithMargins="0">
    <oddFooter>&amp;C第 &amp;P 页，共 &amp;N 页</oddFooter>
  </headerFooter>
  <rowBreaks count="1" manualBreakCount="1">
    <brk id="33" max="255" man="1"/>
  </rowBreaks>
  <colBreaks count="1" manualBreakCount="1">
    <brk id="15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Smile</cp:lastModifiedBy>
  <dcterms:created xsi:type="dcterms:W3CDTF">2018-06-25T04:14:39Z</dcterms:created>
  <dcterms:modified xsi:type="dcterms:W3CDTF">2023-12-21T03:43:37Z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3F12FD0576834FF8B1E81935F7D34581</vt:lpwstr>
  </property>
</Properties>
</file>