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75" activeTab="0"/>
  </bookViews>
  <sheets>
    <sheet name="附件2" sheetId="1" r:id="rId1"/>
    <sheet name="Sheet1" sheetId="2" state="hidden" r:id="rId2"/>
  </sheets>
  <definedNames>
    <definedName name="_xlnm.Print_Area" localSheetId="1">'Sheet1'!$1:$2</definedName>
    <definedName name="_xlnm.Print_Area" localSheetId="0">'附件2'!$A$1:$O$4</definedName>
    <definedName name="_xlnm.Print_Titles" localSheetId="1">'Sheet1'!$1:$2</definedName>
    <definedName name="_xlnm.Print_Titles" localSheetId="0">'附件2'!$1:$4</definedName>
    <definedName name="_xlnm._FilterDatabase" localSheetId="0" hidden="1">'附件2'!$A$4:$O$47</definedName>
  </definedNames>
  <calcPr fullCalcOnLoad="1"/>
</workbook>
</file>

<file path=xl/sharedStrings.xml><?xml version="1.0" encoding="utf-8"?>
<sst xmlns="http://schemas.openxmlformats.org/spreadsheetml/2006/main" count="218" uniqueCount="39">
  <si>
    <t>附件2</t>
  </si>
  <si>
    <t>清远市新建商品住房销售价格备案表</t>
  </si>
  <si>
    <t>房地产开发企业名称或中介服务机构名称：清远市欧雅房地产开发有限公司</t>
  </si>
  <si>
    <t>项目(楼盘)名称：欧雅春天花园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</si>
  <si>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</si>
  <si>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</si>
  <si>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</si>
  <si>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</si>
  <si>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</si>
  <si>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</si>
  <si>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</si>
  <si>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</si>
  <si>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</si>
  <si>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</si>
  <si>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</si>
  <si>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</si>
  <si>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</si>
  <si>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</si>
  <si>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</si>
  <si>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5座1梯</t>
  </si>
  <si>
    <t>三房二厅二卫</t>
  </si>
  <si>
    <t>3米</t>
  </si>
  <si>
    <t>未售</t>
  </si>
  <si>
    <t>四房二厅二卫</t>
  </si>
  <si>
    <t>5座2梯</t>
  </si>
  <si>
    <t>本楼栋总面积/均价</t>
  </si>
  <si>
    <t xml:space="preserve">   本栋销售住宅共35套，销售住宅总建筑面积：3959.58㎡，套内面积：3230.22㎡，分摊面积：729.36㎡，销售均价：6317元/㎡（建筑面积）、7744元/㎡（套内建筑面积）。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</si>
  <si>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</si>
  <si>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</si>
  <si>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</si>
  <si>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</si>
  <si>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</si>
  <si>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</si>
  <si>
    <t>上一版均价</t>
  </si>
  <si>
    <t>欧雅春天花园【A5座】备案价格表（下次调价日期2023-12-27）</t>
  </si>
  <si>
    <t>备案价(元)
最高网签价</t>
  </si>
  <si>
    <t>最高网签单价</t>
  </si>
  <si>
    <t>最低网签价</t>
  </si>
  <si>
    <t>最低网签单价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</si>
</sst>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6"/>
      <name val="黑体"/>
      <family val="3"/>
    </font>
    <font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14"/>
      <color theme="1"/>
      <name val="Calibri"/>
      <family val="0"/>
    </font>
    <font>
      <b/>
      <sz val="11"/>
      <color theme="1"/>
      <name val="Calibri"/>
      <family val="0"/>
    </font>
    <font>
      <sz val="12"/>
      <color rgb="FFFF0000"/>
      <name val="宋体"/>
      <family val="0"/>
    </font>
    <font>
      <sz val="12"/>
      <color theme="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5" applyNumberFormat="0" applyAlignment="0" applyProtection="0"/>
    <xf numFmtId="0" fontId="22" fillId="4" borderId="6" applyNumberFormat="0" applyAlignment="0" applyProtection="0"/>
    <xf numFmtId="0" fontId="23" fillId="4" borderId="5" applyNumberFormat="0" applyAlignment="0" applyProtection="0"/>
    <xf numFmtId="0" fontId="24" fillId="5" borderId="7" applyNumberFormat="0" applyAlignment="0" applyProtection="0"/>
    <xf numFmtId="0" fontId="25" fillId="0" borderId="8" applyNumberFormat="0" applyFill="0" applyAlignment="0" applyProtection="0"/>
    <xf numFmtId="0" fontId="6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29" fillId="23" borderId="0" applyNumberFormat="0" applyBorder="0" applyAlignment="0" applyProtection="0"/>
    <xf numFmtId="0" fontId="32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176" fontId="0" fillId="25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34" fillId="0" borderId="10" xfId="0" applyNumberFormat="1" applyFont="1" applyFill="1" applyBorder="1" applyAlignment="1">
      <alignment horizontal="center" vertical="center"/>
    </xf>
    <xf numFmtId="177" fontId="32" fillId="0" borderId="10" xfId="0" applyNumberFormat="1" applyFont="1" applyFill="1" applyBorder="1" applyAlignment="1">
      <alignment horizontal="center" vertical="center"/>
    </xf>
    <xf numFmtId="0" fontId="0" fillId="25" borderId="10" xfId="64" applyFont="1" applyFill="1" applyBorder="1" applyAlignment="1">
      <alignment horizontal="center" vertical="center"/>
      <protection/>
    </xf>
    <xf numFmtId="0" fontId="0" fillId="25" borderId="10" xfId="64" applyFont="1" applyFill="1" applyBorder="1" applyAlignment="1" applyProtection="1">
      <alignment horizontal="center" vertical="center" wrapText="1"/>
      <protection locked="0"/>
    </xf>
    <xf numFmtId="0" fontId="0" fillId="25" borderId="0" xfId="0" applyFont="1" applyFill="1" applyAlignment="1">
      <alignment vertical="center"/>
    </xf>
    <xf numFmtId="0" fontId="0" fillId="25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25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7" fillId="25" borderId="0" xfId="0" applyFont="1" applyFill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9" fillId="25" borderId="12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/>
    </xf>
    <xf numFmtId="176" fontId="0" fillId="25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64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64" applyFont="1" applyFill="1" applyBorder="1" applyAlignment="1">
      <alignment horizontal="center" vertical="center"/>
      <protection/>
    </xf>
    <xf numFmtId="0" fontId="1" fillId="25" borderId="10" xfId="0" applyFont="1" applyFill="1" applyBorder="1" applyAlignment="1">
      <alignment horizontal="left" vertical="center" wrapText="1"/>
    </xf>
    <xf numFmtId="0" fontId="10" fillId="25" borderId="13" xfId="0" applyFont="1" applyFill="1" applyBorder="1" applyAlignment="1">
      <alignment horizontal="left" vertical="top" wrapText="1"/>
    </xf>
    <xf numFmtId="0" fontId="10" fillId="25" borderId="14" xfId="0" applyFont="1" applyFill="1" applyBorder="1" applyAlignment="1">
      <alignment horizontal="left" vertical="top" wrapText="1"/>
    </xf>
    <xf numFmtId="0" fontId="9" fillId="25" borderId="0" xfId="0" applyFont="1" applyFill="1" applyAlignment="1">
      <alignment horizontal="left" vertical="center" wrapText="1"/>
    </xf>
    <xf numFmtId="0" fontId="9" fillId="25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9" fillId="25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" fillId="25" borderId="0" xfId="0" applyFont="1" applyFill="1" applyAlignment="1">
      <alignment vertical="center"/>
    </xf>
    <xf numFmtId="0" fontId="4" fillId="25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7" fontId="0" fillId="25" borderId="10" xfId="0" applyNumberFormat="1" applyFont="1" applyFill="1" applyBorder="1" applyAlignment="1">
      <alignment horizontal="center" vertical="center"/>
    </xf>
    <xf numFmtId="177" fontId="0" fillId="25" borderId="10" xfId="0" applyNumberFormat="1" applyFont="1" applyFill="1" applyBorder="1" applyAlignment="1">
      <alignment horizontal="center" vertical="center" wrapText="1"/>
    </xf>
    <xf numFmtId="177" fontId="35" fillId="0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177" fontId="36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0" fillId="25" borderId="15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26" borderId="0" xfId="0" applyFill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6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zoomScaleSheetLayoutView="100" workbookViewId="0" topLeftCell="A1">
      <pane xSplit="3" ySplit="4" topLeftCell="D14" activePane="bottomRight" state="frozen"/>
      <selection pane="bottomRight" activeCell="Q9" sqref="Q9"/>
    </sheetView>
  </sheetViews>
  <sheetFormatPr defaultColWidth="9.00390625" defaultRowHeight="14.25"/>
  <cols>
    <col min="1" max="1" width="6.625" style="18" customWidth="1"/>
    <col min="2" max="2" width="11.125" style="18" customWidth="1"/>
    <col min="3" max="3" width="8.75390625" style="18" customWidth="1"/>
    <col min="4" max="4" width="7.625" style="18" customWidth="1"/>
    <col min="5" max="5" width="18.375" style="18" customWidth="1"/>
    <col min="6" max="6" width="9.125" style="18" customWidth="1"/>
    <col min="7" max="7" width="14.875" style="18" customWidth="1"/>
    <col min="8" max="8" width="11.625" style="18" customWidth="1"/>
    <col min="9" max="9" width="10.50390625" style="18" customWidth="1"/>
    <col min="10" max="10" width="12.875" style="18" customWidth="1"/>
    <col min="11" max="11" width="13.25390625" style="18" customWidth="1"/>
    <col min="12" max="12" width="11.50390625" style="19" customWidth="1"/>
    <col min="13" max="13" width="9.50390625" style="19" customWidth="1"/>
    <col min="14" max="14" width="9.625" style="18" customWidth="1"/>
    <col min="15" max="15" width="9.375" style="18" customWidth="1"/>
    <col min="16" max="16" width="9.00390625" style="18" customWidth="1"/>
    <col min="17" max="17" width="12.625" style="18" bestFit="1" customWidth="1"/>
    <col min="18" max="217" width="9.00390625" style="18" customWidth="1"/>
    <col min="218" max="224" width="8.625" style="18" customWidth="1"/>
    <col min="225" max="16384" width="9.00390625" style="18" customWidth="1"/>
  </cols>
  <sheetData>
    <row r="1" spans="1:2" ht="18" customHeight="1">
      <c r="A1" s="20" t="s">
        <v>0</v>
      </c>
      <c r="B1" s="20"/>
    </row>
    <row r="2" spans="1:14" s="14" customFormat="1" ht="25.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38"/>
      <c r="M2" s="38"/>
      <c r="N2" s="21"/>
    </row>
    <row r="3" spans="1:14" s="14" customFormat="1" ht="21.75" customHeight="1">
      <c r="A3" s="22" t="s">
        <v>2</v>
      </c>
      <c r="B3" s="22"/>
      <c r="C3" s="22"/>
      <c r="D3" s="22"/>
      <c r="E3" s="22"/>
      <c r="F3" s="22"/>
      <c r="G3" s="22"/>
      <c r="H3" s="22"/>
      <c r="I3" s="39" t="s">
        <v>3</v>
      </c>
      <c r="L3" s="40"/>
      <c r="M3" s="41"/>
      <c r="N3" s="42"/>
    </row>
    <row r="4" spans="1:15" s="14" customFormat="1" ht="45.75" customHeight="1">
      <c r="A4" s="23" t="s">
        <v>4</v>
      </c>
      <c r="B4" s="24" t="s">
        <v>5</v>
      </c>
      <c r="C4" s="24" t="s">
        <v>6</v>
      </c>
      <c r="D4" s="24" t="s">
        <v>7</v>
      </c>
      <c r="E4" s="24" t="s">
        <v>8</v>
      </c>
      <c r="F4" s="24" t="s">
        <v>9</v>
      </c>
      <c r="G4" s="24" t="s">
        <v>10</v>
      </c>
      <c r="H4" s="24" t="s">
        <v>11</v>
      </c>
      <c r="I4" s="43" t="s">
        <v>12</v>
      </c>
      <c r="J4" s="24" t="s">
        <v>13</v>
      </c>
      <c r="K4" s="24" t="s">
        <v>14</v>
      </c>
      <c r="L4" s="44" t="s">
        <v>15</v>
      </c>
      <c r="M4" s="44" t="s">
        <v>16</v>
      </c>
      <c r="N4" s="24" t="s">
        <v>17</v>
      </c>
      <c r="O4" s="24" t="s">
        <v>18</v>
      </c>
    </row>
    <row r="5" spans="1:15" s="15" customFormat="1" ht="15.75" customHeight="1">
      <c r="A5" s="6">
        <v>1</v>
      </c>
      <c r="B5" s="6" t="s">
        <v>19</v>
      </c>
      <c r="C5" s="6">
        <v>301</v>
      </c>
      <c r="D5" s="6">
        <v>3</v>
      </c>
      <c r="E5" s="25" t="s">
        <v>20</v>
      </c>
      <c r="F5" s="6" t="s">
        <v>21</v>
      </c>
      <c r="G5" s="7">
        <v>110.5</v>
      </c>
      <c r="H5" s="26">
        <f aca="true" t="shared" si="0" ref="H5:H26">G5-I5</f>
        <v>20.159999999999997</v>
      </c>
      <c r="I5" s="26">
        <v>90.34</v>
      </c>
      <c r="J5" s="45">
        <f>L5/G5</f>
        <v>5950</v>
      </c>
      <c r="K5" s="46">
        <f aca="true" t="shared" si="1" ref="K5:K26">L5/I5</f>
        <v>7277.783927385432</v>
      </c>
      <c r="L5" s="9">
        <v>657475</v>
      </c>
      <c r="M5" s="47"/>
      <c r="N5" s="48" t="s">
        <v>22</v>
      </c>
      <c r="O5" s="48"/>
    </row>
    <row r="6" spans="1:15" s="15" customFormat="1" ht="15.75" customHeight="1">
      <c r="A6" s="6">
        <v>2</v>
      </c>
      <c r="B6" s="6" t="s">
        <v>19</v>
      </c>
      <c r="C6" s="6">
        <v>302</v>
      </c>
      <c r="D6" s="6">
        <v>3</v>
      </c>
      <c r="E6" s="25" t="s">
        <v>20</v>
      </c>
      <c r="F6" s="6" t="s">
        <v>21</v>
      </c>
      <c r="G6" s="7">
        <v>111.38</v>
      </c>
      <c r="H6" s="26">
        <f t="shared" si="0"/>
        <v>20.319999999999993</v>
      </c>
      <c r="I6" s="26">
        <v>91.06</v>
      </c>
      <c r="J6" s="45">
        <f aca="true" t="shared" si="2" ref="J6:J40">L6/G6</f>
        <v>5950</v>
      </c>
      <c r="K6" s="46">
        <f t="shared" si="1"/>
        <v>7277.739951680211</v>
      </c>
      <c r="L6" s="9">
        <v>662711</v>
      </c>
      <c r="M6" s="47"/>
      <c r="N6" s="48" t="s">
        <v>22</v>
      </c>
      <c r="O6" s="48"/>
    </row>
    <row r="7" spans="1:15" s="15" customFormat="1" ht="15.75" customHeight="1">
      <c r="A7" s="6">
        <v>3</v>
      </c>
      <c r="B7" s="6" t="s">
        <v>19</v>
      </c>
      <c r="C7" s="6">
        <v>303</v>
      </c>
      <c r="D7" s="6">
        <v>3</v>
      </c>
      <c r="E7" s="25" t="s">
        <v>23</v>
      </c>
      <c r="F7" s="6" t="s">
        <v>21</v>
      </c>
      <c r="G7" s="7">
        <v>126.07</v>
      </c>
      <c r="H7" s="26">
        <f t="shared" si="0"/>
        <v>23</v>
      </c>
      <c r="I7" s="26">
        <v>103.07</v>
      </c>
      <c r="J7" s="45">
        <f t="shared" si="2"/>
        <v>5950</v>
      </c>
      <c r="K7" s="46">
        <f t="shared" si="1"/>
        <v>7277.738430193073</v>
      </c>
      <c r="L7" s="9">
        <v>750116.5</v>
      </c>
      <c r="M7" s="47"/>
      <c r="N7" s="48" t="s">
        <v>22</v>
      </c>
      <c r="O7" s="48"/>
    </row>
    <row r="8" spans="1:15" s="15" customFormat="1" ht="15.75" customHeight="1">
      <c r="A8" s="6">
        <v>4</v>
      </c>
      <c r="B8" s="6" t="s">
        <v>19</v>
      </c>
      <c r="C8" s="6">
        <v>304</v>
      </c>
      <c r="D8" s="6">
        <v>3</v>
      </c>
      <c r="E8" s="25" t="s">
        <v>23</v>
      </c>
      <c r="F8" s="6" t="s">
        <v>21</v>
      </c>
      <c r="G8" s="7">
        <v>127.07</v>
      </c>
      <c r="H8" s="26">
        <f t="shared" si="0"/>
        <v>23.179999999999993</v>
      </c>
      <c r="I8" s="26">
        <v>103.89</v>
      </c>
      <c r="J8" s="45">
        <f t="shared" si="2"/>
        <v>5950</v>
      </c>
      <c r="K8" s="46">
        <f t="shared" si="1"/>
        <v>7277.567619597651</v>
      </c>
      <c r="L8" s="9">
        <v>756066.5</v>
      </c>
      <c r="M8" s="47"/>
      <c r="N8" s="48" t="s">
        <v>22</v>
      </c>
      <c r="O8" s="48"/>
    </row>
    <row r="9" spans="1:15" s="15" customFormat="1" ht="15.75" customHeight="1">
      <c r="A9" s="6">
        <v>5</v>
      </c>
      <c r="B9" s="6" t="s">
        <v>19</v>
      </c>
      <c r="C9" s="12">
        <v>401</v>
      </c>
      <c r="D9" s="6">
        <v>4</v>
      </c>
      <c r="E9" s="25" t="s">
        <v>20</v>
      </c>
      <c r="F9" s="6" t="s">
        <v>21</v>
      </c>
      <c r="G9" s="7">
        <v>110.5</v>
      </c>
      <c r="H9" s="26">
        <f t="shared" si="0"/>
        <v>20.159999999999997</v>
      </c>
      <c r="I9" s="26">
        <v>90.34</v>
      </c>
      <c r="J9" s="45">
        <f t="shared" si="2"/>
        <v>5950</v>
      </c>
      <c r="K9" s="46">
        <f t="shared" si="1"/>
        <v>7277.783927385432</v>
      </c>
      <c r="L9" s="9">
        <v>657475</v>
      </c>
      <c r="M9" s="47"/>
      <c r="N9" s="48" t="s">
        <v>22</v>
      </c>
      <c r="O9" s="48"/>
    </row>
    <row r="10" spans="1:15" s="15" customFormat="1" ht="15.75" customHeight="1">
      <c r="A10" s="6">
        <v>6</v>
      </c>
      <c r="B10" s="6" t="s">
        <v>19</v>
      </c>
      <c r="C10" s="12">
        <v>402</v>
      </c>
      <c r="D10" s="6">
        <v>4</v>
      </c>
      <c r="E10" s="25" t="s">
        <v>20</v>
      </c>
      <c r="F10" s="6" t="s">
        <v>21</v>
      </c>
      <c r="G10" s="7">
        <v>111.38</v>
      </c>
      <c r="H10" s="26">
        <f t="shared" si="0"/>
        <v>20.319999999999993</v>
      </c>
      <c r="I10" s="26">
        <v>91.06</v>
      </c>
      <c r="J10" s="45">
        <f t="shared" si="2"/>
        <v>5950</v>
      </c>
      <c r="K10" s="46">
        <f t="shared" si="1"/>
        <v>7277.739951680211</v>
      </c>
      <c r="L10" s="9">
        <v>662711</v>
      </c>
      <c r="M10" s="47"/>
      <c r="N10" s="48" t="s">
        <v>22</v>
      </c>
      <c r="O10" s="48"/>
    </row>
    <row r="11" spans="1:15" s="15" customFormat="1" ht="15.75" customHeight="1">
      <c r="A11" s="6">
        <v>7</v>
      </c>
      <c r="B11" s="6" t="s">
        <v>19</v>
      </c>
      <c r="C11" s="12">
        <v>501</v>
      </c>
      <c r="D11" s="6">
        <v>5</v>
      </c>
      <c r="E11" s="25" t="s">
        <v>20</v>
      </c>
      <c r="F11" s="6" t="s">
        <v>21</v>
      </c>
      <c r="G11" s="7">
        <v>110.5</v>
      </c>
      <c r="H11" s="26">
        <f t="shared" si="0"/>
        <v>20.159999999999997</v>
      </c>
      <c r="I11" s="26">
        <v>90.34</v>
      </c>
      <c r="J11" s="45">
        <f t="shared" si="2"/>
        <v>5950</v>
      </c>
      <c r="K11" s="46">
        <f t="shared" si="1"/>
        <v>7277.783927385432</v>
      </c>
      <c r="L11" s="9">
        <v>657475</v>
      </c>
      <c r="M11" s="47"/>
      <c r="N11" s="48" t="s">
        <v>22</v>
      </c>
      <c r="O11" s="48"/>
    </row>
    <row r="12" spans="1:15" s="15" customFormat="1" ht="15.75" customHeight="1">
      <c r="A12" s="6">
        <v>8</v>
      </c>
      <c r="B12" s="6" t="s">
        <v>19</v>
      </c>
      <c r="C12" s="12">
        <v>701</v>
      </c>
      <c r="D12" s="6">
        <v>7</v>
      </c>
      <c r="E12" s="25" t="s">
        <v>20</v>
      </c>
      <c r="F12" s="6" t="s">
        <v>21</v>
      </c>
      <c r="G12" s="7">
        <v>110.5</v>
      </c>
      <c r="H12" s="26">
        <f t="shared" si="0"/>
        <v>20.159999999999997</v>
      </c>
      <c r="I12" s="26">
        <v>90.34</v>
      </c>
      <c r="J12" s="45">
        <f t="shared" si="2"/>
        <v>5950</v>
      </c>
      <c r="K12" s="46">
        <f t="shared" si="1"/>
        <v>7277.783927385432</v>
      </c>
      <c r="L12" s="9">
        <v>657475</v>
      </c>
      <c r="M12" s="47"/>
      <c r="N12" s="48" t="s">
        <v>22</v>
      </c>
      <c r="O12" s="48"/>
    </row>
    <row r="13" spans="1:15" s="15" customFormat="1" ht="15.75" customHeight="1">
      <c r="A13" s="6">
        <v>9</v>
      </c>
      <c r="B13" s="6" t="s">
        <v>19</v>
      </c>
      <c r="C13" s="13">
        <v>702</v>
      </c>
      <c r="D13" s="6">
        <v>7</v>
      </c>
      <c r="E13" s="25" t="s">
        <v>20</v>
      </c>
      <c r="F13" s="6" t="s">
        <v>21</v>
      </c>
      <c r="G13" s="7">
        <v>111.38</v>
      </c>
      <c r="H13" s="26">
        <f t="shared" si="0"/>
        <v>20.319999999999993</v>
      </c>
      <c r="I13" s="26">
        <v>91.06</v>
      </c>
      <c r="J13" s="45">
        <f t="shared" si="2"/>
        <v>5950</v>
      </c>
      <c r="K13" s="46">
        <f t="shared" si="1"/>
        <v>7277.739951680211</v>
      </c>
      <c r="L13" s="9">
        <v>662711</v>
      </c>
      <c r="M13" s="47"/>
      <c r="N13" s="48" t="s">
        <v>22</v>
      </c>
      <c r="O13" s="48"/>
    </row>
    <row r="14" spans="1:15" s="15" customFormat="1" ht="15.75" customHeight="1">
      <c r="A14" s="6">
        <v>10</v>
      </c>
      <c r="B14" s="6" t="s">
        <v>19</v>
      </c>
      <c r="C14" s="12">
        <v>801</v>
      </c>
      <c r="D14" s="6">
        <v>8</v>
      </c>
      <c r="E14" s="25" t="s">
        <v>20</v>
      </c>
      <c r="F14" s="6" t="s">
        <v>21</v>
      </c>
      <c r="G14" s="7">
        <v>110.5</v>
      </c>
      <c r="H14" s="26">
        <f t="shared" si="0"/>
        <v>20.159999999999997</v>
      </c>
      <c r="I14" s="26">
        <v>90.34</v>
      </c>
      <c r="J14" s="45">
        <f t="shared" si="2"/>
        <v>5950</v>
      </c>
      <c r="K14" s="46">
        <f t="shared" si="1"/>
        <v>7277.783927385432</v>
      </c>
      <c r="L14" s="9">
        <v>657475</v>
      </c>
      <c r="M14" s="47"/>
      <c r="N14" s="48" t="s">
        <v>22</v>
      </c>
      <c r="O14" s="48"/>
    </row>
    <row r="15" spans="1:15" s="15" customFormat="1" ht="15.75" customHeight="1">
      <c r="A15" s="6">
        <v>11</v>
      </c>
      <c r="B15" s="6" t="s">
        <v>19</v>
      </c>
      <c r="C15" s="13">
        <v>802</v>
      </c>
      <c r="D15" s="6">
        <v>8</v>
      </c>
      <c r="E15" s="25" t="s">
        <v>20</v>
      </c>
      <c r="F15" s="6" t="s">
        <v>21</v>
      </c>
      <c r="G15" s="7">
        <v>111.38</v>
      </c>
      <c r="H15" s="26">
        <f t="shared" si="0"/>
        <v>20.319999999999993</v>
      </c>
      <c r="I15" s="26">
        <v>91.06</v>
      </c>
      <c r="J15" s="45">
        <f t="shared" si="2"/>
        <v>7081.163584126414</v>
      </c>
      <c r="K15" s="46">
        <f t="shared" si="1"/>
        <v>8661.322205139468</v>
      </c>
      <c r="L15" s="9">
        <v>788700</v>
      </c>
      <c r="M15" s="49">
        <v>788600</v>
      </c>
      <c r="N15" s="48" t="s">
        <v>22</v>
      </c>
      <c r="O15" s="48"/>
    </row>
    <row r="16" spans="1:15" s="15" customFormat="1" ht="15.75" customHeight="1">
      <c r="A16" s="6">
        <v>12</v>
      </c>
      <c r="B16" s="6" t="s">
        <v>19</v>
      </c>
      <c r="C16" s="12">
        <v>1401</v>
      </c>
      <c r="D16" s="6">
        <v>14</v>
      </c>
      <c r="E16" s="25" t="s">
        <v>20</v>
      </c>
      <c r="F16" s="6" t="s">
        <v>21</v>
      </c>
      <c r="G16" s="7">
        <v>110.5</v>
      </c>
      <c r="H16" s="26">
        <f t="shared" si="0"/>
        <v>20.159999999999997</v>
      </c>
      <c r="I16" s="26">
        <v>90.34</v>
      </c>
      <c r="J16" s="45">
        <f t="shared" si="2"/>
        <v>5950</v>
      </c>
      <c r="K16" s="46">
        <f t="shared" si="1"/>
        <v>7277.783927385432</v>
      </c>
      <c r="L16" s="9">
        <v>657475</v>
      </c>
      <c r="M16" s="47"/>
      <c r="N16" s="48" t="s">
        <v>22</v>
      </c>
      <c r="O16" s="48"/>
    </row>
    <row r="17" spans="1:15" s="15" customFormat="1" ht="15.75" customHeight="1">
      <c r="A17" s="6">
        <v>13</v>
      </c>
      <c r="B17" s="6" t="s">
        <v>19</v>
      </c>
      <c r="C17" s="12">
        <v>1402</v>
      </c>
      <c r="D17" s="6">
        <v>14</v>
      </c>
      <c r="E17" s="25" t="s">
        <v>20</v>
      </c>
      <c r="F17" s="6" t="s">
        <v>21</v>
      </c>
      <c r="G17" s="7">
        <v>111.38</v>
      </c>
      <c r="H17" s="26">
        <f t="shared" si="0"/>
        <v>20.319999999999993</v>
      </c>
      <c r="I17" s="26">
        <v>91.06</v>
      </c>
      <c r="J17" s="45">
        <f t="shared" si="2"/>
        <v>5950</v>
      </c>
      <c r="K17" s="46">
        <f t="shared" si="1"/>
        <v>7277.739951680211</v>
      </c>
      <c r="L17" s="9">
        <v>662711</v>
      </c>
      <c r="M17" s="47"/>
      <c r="N17" s="48" t="s">
        <v>22</v>
      </c>
      <c r="O17" s="48"/>
    </row>
    <row r="18" spans="1:15" s="15" customFormat="1" ht="15.75" customHeight="1">
      <c r="A18" s="6">
        <v>14</v>
      </c>
      <c r="B18" s="6" t="s">
        <v>19</v>
      </c>
      <c r="C18" s="13">
        <v>1801</v>
      </c>
      <c r="D18" s="6">
        <v>18</v>
      </c>
      <c r="E18" s="25" t="s">
        <v>20</v>
      </c>
      <c r="F18" s="6" t="s">
        <v>21</v>
      </c>
      <c r="G18" s="7">
        <v>110.5</v>
      </c>
      <c r="H18" s="26">
        <f t="shared" si="0"/>
        <v>20.159999999999997</v>
      </c>
      <c r="I18" s="26">
        <v>90.34</v>
      </c>
      <c r="J18" s="45">
        <f t="shared" si="2"/>
        <v>5950</v>
      </c>
      <c r="K18" s="46">
        <f t="shared" si="1"/>
        <v>7277.783927385432</v>
      </c>
      <c r="L18" s="9">
        <v>657475</v>
      </c>
      <c r="M18" s="47"/>
      <c r="N18" s="48" t="s">
        <v>22</v>
      </c>
      <c r="O18" s="48"/>
    </row>
    <row r="19" spans="1:15" s="15" customFormat="1" ht="15.75" customHeight="1">
      <c r="A19" s="6">
        <v>15</v>
      </c>
      <c r="B19" s="6" t="s">
        <v>19</v>
      </c>
      <c r="C19" s="12">
        <v>1802</v>
      </c>
      <c r="D19" s="6">
        <v>18</v>
      </c>
      <c r="E19" s="25" t="s">
        <v>20</v>
      </c>
      <c r="F19" s="6" t="s">
        <v>21</v>
      </c>
      <c r="G19" s="7">
        <v>111.38</v>
      </c>
      <c r="H19" s="26">
        <f t="shared" si="0"/>
        <v>20.319999999999993</v>
      </c>
      <c r="I19" s="26">
        <v>91.06</v>
      </c>
      <c r="J19" s="45">
        <f t="shared" si="2"/>
        <v>5950</v>
      </c>
      <c r="K19" s="46">
        <f t="shared" si="1"/>
        <v>7277.739951680211</v>
      </c>
      <c r="L19" s="9">
        <v>662711</v>
      </c>
      <c r="M19" s="47"/>
      <c r="N19" s="48" t="s">
        <v>22</v>
      </c>
      <c r="O19" s="48"/>
    </row>
    <row r="20" spans="1:15" s="15" customFormat="1" ht="15.75" customHeight="1">
      <c r="A20" s="6">
        <v>16</v>
      </c>
      <c r="B20" s="6" t="s">
        <v>19</v>
      </c>
      <c r="C20" s="12">
        <v>1803</v>
      </c>
      <c r="D20" s="6">
        <v>18</v>
      </c>
      <c r="E20" s="25" t="s">
        <v>23</v>
      </c>
      <c r="F20" s="6" t="s">
        <v>21</v>
      </c>
      <c r="G20" s="7">
        <v>126.07</v>
      </c>
      <c r="H20" s="26">
        <f t="shared" si="0"/>
        <v>23</v>
      </c>
      <c r="I20" s="26">
        <v>103.07</v>
      </c>
      <c r="J20" s="45">
        <f t="shared" si="2"/>
        <v>5950</v>
      </c>
      <c r="K20" s="46">
        <f t="shared" si="1"/>
        <v>7277.738430193073</v>
      </c>
      <c r="L20" s="9">
        <v>750116.5</v>
      </c>
      <c r="M20" s="47"/>
      <c r="N20" s="48" t="s">
        <v>22</v>
      </c>
      <c r="O20" s="48"/>
    </row>
    <row r="21" spans="1:15" s="15" customFormat="1" ht="15.75" customHeight="1">
      <c r="A21" s="6">
        <v>17</v>
      </c>
      <c r="B21" s="6" t="s">
        <v>19</v>
      </c>
      <c r="C21" s="12">
        <v>1804</v>
      </c>
      <c r="D21" s="6">
        <v>18</v>
      </c>
      <c r="E21" s="25" t="s">
        <v>23</v>
      </c>
      <c r="F21" s="6" t="s">
        <v>21</v>
      </c>
      <c r="G21" s="7">
        <v>127.07</v>
      </c>
      <c r="H21" s="26">
        <f t="shared" si="0"/>
        <v>23.179999999999993</v>
      </c>
      <c r="I21" s="26">
        <v>103.89</v>
      </c>
      <c r="J21" s="45">
        <f t="shared" si="2"/>
        <v>5950</v>
      </c>
      <c r="K21" s="46">
        <f t="shared" si="1"/>
        <v>7277.567619597651</v>
      </c>
      <c r="L21" s="9">
        <v>756066.5</v>
      </c>
      <c r="M21" s="49"/>
      <c r="N21" s="48" t="s">
        <v>22</v>
      </c>
      <c r="O21" s="48"/>
    </row>
    <row r="22" spans="1:15" s="15" customFormat="1" ht="15.75" customHeight="1">
      <c r="A22" s="6">
        <v>18</v>
      </c>
      <c r="B22" s="6" t="s">
        <v>19</v>
      </c>
      <c r="C22" s="12">
        <v>1901</v>
      </c>
      <c r="D22" s="6">
        <v>19</v>
      </c>
      <c r="E22" s="25" t="s">
        <v>20</v>
      </c>
      <c r="F22" s="6" t="s">
        <v>21</v>
      </c>
      <c r="G22" s="7">
        <v>110.5</v>
      </c>
      <c r="H22" s="26">
        <f t="shared" si="0"/>
        <v>20.159999999999997</v>
      </c>
      <c r="I22" s="26">
        <v>90.34</v>
      </c>
      <c r="J22" s="45">
        <f t="shared" si="2"/>
        <v>8288.733031674208</v>
      </c>
      <c r="K22" s="46">
        <f t="shared" si="1"/>
        <v>10138.421518707106</v>
      </c>
      <c r="L22" s="9">
        <v>915905</v>
      </c>
      <c r="M22" s="49">
        <v>915805</v>
      </c>
      <c r="N22" s="48" t="s">
        <v>22</v>
      </c>
      <c r="O22" s="48"/>
    </row>
    <row r="23" spans="1:15" s="15" customFormat="1" ht="15.75" customHeight="1">
      <c r="A23" s="6">
        <v>19</v>
      </c>
      <c r="B23" s="6" t="s">
        <v>19</v>
      </c>
      <c r="C23" s="13">
        <v>2101</v>
      </c>
      <c r="D23" s="6">
        <v>21</v>
      </c>
      <c r="E23" s="25" t="s">
        <v>20</v>
      </c>
      <c r="F23" s="6" t="s">
        <v>21</v>
      </c>
      <c r="G23" s="7">
        <v>110.5</v>
      </c>
      <c r="H23" s="26">
        <f t="shared" si="0"/>
        <v>20.159999999999997</v>
      </c>
      <c r="I23" s="26">
        <v>90.34</v>
      </c>
      <c r="J23" s="45">
        <f t="shared" si="2"/>
        <v>7043.891402714932</v>
      </c>
      <c r="K23" s="46">
        <f t="shared" si="1"/>
        <v>8615.784812928934</v>
      </c>
      <c r="L23" s="9">
        <v>778350</v>
      </c>
      <c r="M23" s="49">
        <v>778250</v>
      </c>
      <c r="N23" s="48" t="s">
        <v>22</v>
      </c>
      <c r="O23" s="48"/>
    </row>
    <row r="24" spans="1:15" s="16" customFormat="1" ht="15.75" customHeight="1">
      <c r="A24" s="6">
        <v>20</v>
      </c>
      <c r="B24" s="27" t="s">
        <v>19</v>
      </c>
      <c r="C24" s="28">
        <v>2201</v>
      </c>
      <c r="D24" s="27">
        <v>22</v>
      </c>
      <c r="E24" s="29" t="s">
        <v>20</v>
      </c>
      <c r="F24" s="27" t="s">
        <v>21</v>
      </c>
      <c r="G24" s="30">
        <v>110.5</v>
      </c>
      <c r="H24" s="31">
        <f t="shared" si="0"/>
        <v>20.159999999999997</v>
      </c>
      <c r="I24" s="31">
        <v>90.34</v>
      </c>
      <c r="J24" s="45">
        <f t="shared" si="2"/>
        <v>6585.972850678733</v>
      </c>
      <c r="K24" s="50">
        <f t="shared" si="1"/>
        <v>8055.678547708656</v>
      </c>
      <c r="L24" s="9">
        <v>727750</v>
      </c>
      <c r="M24" s="49">
        <v>727650</v>
      </c>
      <c r="N24" s="51" t="s">
        <v>22</v>
      </c>
      <c r="O24" s="48"/>
    </row>
    <row r="25" spans="1:15" s="15" customFormat="1" ht="15.75" customHeight="1">
      <c r="A25" s="6">
        <v>21</v>
      </c>
      <c r="B25" s="6" t="s">
        <v>19</v>
      </c>
      <c r="C25" s="28">
        <v>2402</v>
      </c>
      <c r="D25" s="6">
        <v>24</v>
      </c>
      <c r="E25" s="25" t="s">
        <v>20</v>
      </c>
      <c r="F25" s="6" t="s">
        <v>21</v>
      </c>
      <c r="G25" s="7">
        <v>111.38</v>
      </c>
      <c r="H25" s="26">
        <f t="shared" si="0"/>
        <v>20.319999999999993</v>
      </c>
      <c r="I25" s="26">
        <v>91.06</v>
      </c>
      <c r="J25" s="45">
        <f t="shared" si="2"/>
        <v>7933.111869276351</v>
      </c>
      <c r="K25" s="46">
        <f t="shared" si="1"/>
        <v>9703.3823852405</v>
      </c>
      <c r="L25" s="9">
        <v>883590</v>
      </c>
      <c r="M25" s="49">
        <v>883490</v>
      </c>
      <c r="N25" s="48" t="s">
        <v>22</v>
      </c>
      <c r="O25" s="48"/>
    </row>
    <row r="26" spans="1:15" s="15" customFormat="1" ht="15.75" customHeight="1">
      <c r="A26" s="6">
        <v>22</v>
      </c>
      <c r="B26" s="6" t="s">
        <v>19</v>
      </c>
      <c r="C26" s="32">
        <v>2702</v>
      </c>
      <c r="D26" s="6">
        <v>27</v>
      </c>
      <c r="E26" s="25" t="s">
        <v>20</v>
      </c>
      <c r="F26" s="6" t="s">
        <v>21</v>
      </c>
      <c r="G26" s="7">
        <v>111.38</v>
      </c>
      <c r="H26" s="26">
        <f t="shared" si="0"/>
        <v>20.319999999999993</v>
      </c>
      <c r="I26" s="26">
        <v>91.06</v>
      </c>
      <c r="J26" s="45">
        <f t="shared" si="2"/>
        <v>5950</v>
      </c>
      <c r="K26" s="46">
        <f t="shared" si="1"/>
        <v>7277.739951680211</v>
      </c>
      <c r="L26" s="9">
        <v>662711</v>
      </c>
      <c r="M26" s="49">
        <v>646571</v>
      </c>
      <c r="N26" s="48" t="s">
        <v>22</v>
      </c>
      <c r="O26" s="48"/>
    </row>
    <row r="27" spans="1:15" s="15" customFormat="1" ht="15.75" customHeight="1">
      <c r="A27" s="6">
        <v>23</v>
      </c>
      <c r="B27" s="6" t="s">
        <v>19</v>
      </c>
      <c r="C27" s="32">
        <v>2902</v>
      </c>
      <c r="D27" s="6">
        <v>29</v>
      </c>
      <c r="E27" s="25" t="s">
        <v>20</v>
      </c>
      <c r="F27" s="6" t="s">
        <v>21</v>
      </c>
      <c r="G27" s="7">
        <v>111.38</v>
      </c>
      <c r="H27" s="26">
        <f aca="true" t="shared" si="3" ref="H27:H39">G27-I27</f>
        <v>20.319999999999993</v>
      </c>
      <c r="I27" s="26">
        <v>91.06</v>
      </c>
      <c r="J27" s="45">
        <f t="shared" si="2"/>
        <v>8193.867839827617</v>
      </c>
      <c r="K27" s="46">
        <f aca="true" t="shared" si="4" ref="K27:K40">L27/I27</f>
        <v>10022.325938941358</v>
      </c>
      <c r="L27" s="9">
        <v>912633</v>
      </c>
      <c r="M27" s="49">
        <v>912533</v>
      </c>
      <c r="N27" s="48" t="s">
        <v>22</v>
      </c>
      <c r="O27" s="48"/>
    </row>
    <row r="28" spans="1:15" s="15" customFormat="1" ht="15.75" customHeight="1">
      <c r="A28" s="6">
        <v>24</v>
      </c>
      <c r="B28" s="6" t="s">
        <v>19</v>
      </c>
      <c r="C28" s="12">
        <v>3101</v>
      </c>
      <c r="D28" s="6">
        <v>31</v>
      </c>
      <c r="E28" s="25" t="s">
        <v>20</v>
      </c>
      <c r="F28" s="6" t="s">
        <v>21</v>
      </c>
      <c r="G28" s="7">
        <v>110.5</v>
      </c>
      <c r="H28" s="26">
        <f t="shared" si="3"/>
        <v>20.159999999999997</v>
      </c>
      <c r="I28" s="26">
        <v>90.34</v>
      </c>
      <c r="J28" s="45">
        <f t="shared" si="2"/>
        <v>5950</v>
      </c>
      <c r="K28" s="46">
        <f t="shared" si="4"/>
        <v>7277.783927385432</v>
      </c>
      <c r="L28" s="9">
        <v>657475</v>
      </c>
      <c r="M28" s="49"/>
      <c r="N28" s="48" t="s">
        <v>22</v>
      </c>
      <c r="O28" s="48"/>
    </row>
    <row r="29" spans="1:15" s="15" customFormat="1" ht="15.75" customHeight="1">
      <c r="A29" s="6">
        <v>25</v>
      </c>
      <c r="B29" s="6" t="s">
        <v>19</v>
      </c>
      <c r="C29" s="13">
        <v>3201</v>
      </c>
      <c r="D29" s="6">
        <v>32</v>
      </c>
      <c r="E29" s="25" t="s">
        <v>20</v>
      </c>
      <c r="F29" s="6" t="s">
        <v>21</v>
      </c>
      <c r="G29" s="7">
        <v>110.5</v>
      </c>
      <c r="H29" s="26">
        <f t="shared" si="3"/>
        <v>20.159999999999997</v>
      </c>
      <c r="I29" s="26">
        <v>90.34</v>
      </c>
      <c r="J29" s="45">
        <f t="shared" si="2"/>
        <v>5950</v>
      </c>
      <c r="K29" s="46">
        <f t="shared" si="4"/>
        <v>7277.783927385432</v>
      </c>
      <c r="L29" s="9">
        <v>657475</v>
      </c>
      <c r="M29" s="49"/>
      <c r="N29" s="48" t="s">
        <v>22</v>
      </c>
      <c r="O29" s="48"/>
    </row>
    <row r="30" spans="1:15" s="15" customFormat="1" ht="15.75" customHeight="1">
      <c r="A30" s="6">
        <v>26</v>
      </c>
      <c r="B30" s="6" t="s">
        <v>24</v>
      </c>
      <c r="C30" s="6">
        <v>303</v>
      </c>
      <c r="D30" s="6">
        <v>3</v>
      </c>
      <c r="E30" s="25" t="s">
        <v>23</v>
      </c>
      <c r="F30" s="6" t="s">
        <v>21</v>
      </c>
      <c r="G30" s="7">
        <v>127.05</v>
      </c>
      <c r="H30" s="26">
        <f t="shared" si="3"/>
        <v>23.97</v>
      </c>
      <c r="I30" s="26">
        <v>103.08</v>
      </c>
      <c r="J30" s="45">
        <f t="shared" si="2"/>
        <v>5950</v>
      </c>
      <c r="K30" s="46">
        <f t="shared" si="4"/>
        <v>7333.600116414435</v>
      </c>
      <c r="L30" s="9">
        <v>755947.5</v>
      </c>
      <c r="M30" s="49"/>
      <c r="N30" s="48" t="s">
        <v>22</v>
      </c>
      <c r="O30" s="48"/>
    </row>
    <row r="31" spans="1:15" s="15" customFormat="1" ht="15.75" customHeight="1">
      <c r="A31" s="6">
        <v>27</v>
      </c>
      <c r="B31" s="6" t="s">
        <v>24</v>
      </c>
      <c r="C31" s="6">
        <v>304</v>
      </c>
      <c r="D31" s="6">
        <v>3</v>
      </c>
      <c r="E31" s="25" t="s">
        <v>23</v>
      </c>
      <c r="F31" s="6" t="s">
        <v>21</v>
      </c>
      <c r="G31" s="7">
        <v>128.06</v>
      </c>
      <c r="H31" s="26">
        <f t="shared" si="3"/>
        <v>24.159999999999997</v>
      </c>
      <c r="I31" s="26">
        <v>103.9</v>
      </c>
      <c r="J31" s="45">
        <f t="shared" si="2"/>
        <v>5950</v>
      </c>
      <c r="K31" s="46">
        <f t="shared" si="4"/>
        <v>7333.561116458132</v>
      </c>
      <c r="L31" s="9">
        <v>761957</v>
      </c>
      <c r="M31" s="49"/>
      <c r="N31" s="48" t="s">
        <v>22</v>
      </c>
      <c r="O31" s="48"/>
    </row>
    <row r="32" spans="1:15" s="15" customFormat="1" ht="15.75" customHeight="1">
      <c r="A32" s="6">
        <v>28</v>
      </c>
      <c r="B32" s="6" t="s">
        <v>24</v>
      </c>
      <c r="C32" s="12">
        <v>401</v>
      </c>
      <c r="D32" s="6">
        <v>4</v>
      </c>
      <c r="E32" s="25" t="s">
        <v>20</v>
      </c>
      <c r="F32" s="6" t="s">
        <v>21</v>
      </c>
      <c r="G32" s="7">
        <v>106.41</v>
      </c>
      <c r="H32" s="26">
        <f t="shared" si="3"/>
        <v>20.069999999999993</v>
      </c>
      <c r="I32" s="26">
        <v>86.34</v>
      </c>
      <c r="J32" s="45">
        <f t="shared" si="2"/>
        <v>5950</v>
      </c>
      <c r="K32" s="46">
        <f t="shared" si="4"/>
        <v>7333.095899930507</v>
      </c>
      <c r="L32" s="9">
        <v>633139.5</v>
      </c>
      <c r="M32" s="49"/>
      <c r="N32" s="48" t="s">
        <v>22</v>
      </c>
      <c r="O32" s="48"/>
    </row>
    <row r="33" spans="1:15" s="15" customFormat="1" ht="15.75" customHeight="1">
      <c r="A33" s="6">
        <v>29</v>
      </c>
      <c r="B33" s="6" t="s">
        <v>24</v>
      </c>
      <c r="C33" s="12">
        <v>402</v>
      </c>
      <c r="D33" s="6">
        <v>4</v>
      </c>
      <c r="E33" s="25" t="s">
        <v>20</v>
      </c>
      <c r="F33" s="6" t="s">
        <v>21</v>
      </c>
      <c r="G33" s="7">
        <v>94.51</v>
      </c>
      <c r="H33" s="26">
        <f t="shared" si="3"/>
        <v>17.83</v>
      </c>
      <c r="I33" s="26">
        <v>76.68</v>
      </c>
      <c r="J33" s="45">
        <f t="shared" si="2"/>
        <v>5950</v>
      </c>
      <c r="K33" s="46">
        <f t="shared" si="4"/>
        <v>7333.522430881585</v>
      </c>
      <c r="L33" s="9">
        <v>562334.5</v>
      </c>
      <c r="M33" s="49"/>
      <c r="N33" s="48" t="s">
        <v>22</v>
      </c>
      <c r="O33" s="48"/>
    </row>
    <row r="34" spans="1:15" s="15" customFormat="1" ht="15.75" customHeight="1">
      <c r="A34" s="6">
        <v>30</v>
      </c>
      <c r="B34" s="6" t="s">
        <v>24</v>
      </c>
      <c r="C34" s="12">
        <v>403</v>
      </c>
      <c r="D34" s="6">
        <v>4</v>
      </c>
      <c r="E34" s="25" t="s">
        <v>23</v>
      </c>
      <c r="F34" s="6" t="s">
        <v>21</v>
      </c>
      <c r="G34" s="7">
        <v>127.05</v>
      </c>
      <c r="H34" s="26">
        <f t="shared" si="3"/>
        <v>23.97</v>
      </c>
      <c r="I34" s="26">
        <v>103.08</v>
      </c>
      <c r="J34" s="45">
        <f t="shared" si="2"/>
        <v>5950</v>
      </c>
      <c r="K34" s="46">
        <f t="shared" si="4"/>
        <v>7333.600116414435</v>
      </c>
      <c r="L34" s="9">
        <v>755947.5</v>
      </c>
      <c r="M34" s="49"/>
      <c r="N34" s="48" t="s">
        <v>22</v>
      </c>
      <c r="O34" s="48"/>
    </row>
    <row r="35" spans="1:15" s="15" customFormat="1" ht="15.75" customHeight="1">
      <c r="A35" s="6">
        <v>31</v>
      </c>
      <c r="B35" s="6" t="s">
        <v>24</v>
      </c>
      <c r="C35" s="12">
        <v>404</v>
      </c>
      <c r="D35" s="6">
        <v>4</v>
      </c>
      <c r="E35" s="25" t="s">
        <v>23</v>
      </c>
      <c r="F35" s="6" t="s">
        <v>21</v>
      </c>
      <c r="G35" s="7">
        <v>128.06</v>
      </c>
      <c r="H35" s="26">
        <f t="shared" si="3"/>
        <v>24.159999999999997</v>
      </c>
      <c r="I35" s="26">
        <v>103.9</v>
      </c>
      <c r="J35" s="45">
        <f t="shared" si="2"/>
        <v>7165.766047165391</v>
      </c>
      <c r="K35" s="46">
        <f t="shared" si="4"/>
        <v>8832.030798845042</v>
      </c>
      <c r="L35" s="9">
        <v>917648</v>
      </c>
      <c r="M35" s="49">
        <v>917548</v>
      </c>
      <c r="N35" s="48" t="s">
        <v>22</v>
      </c>
      <c r="O35" s="48"/>
    </row>
    <row r="36" spans="1:15" s="15" customFormat="1" ht="15.75" customHeight="1">
      <c r="A36" s="6">
        <v>32</v>
      </c>
      <c r="B36" s="6" t="s">
        <v>24</v>
      </c>
      <c r="C36" s="12">
        <v>1001</v>
      </c>
      <c r="D36" s="6">
        <v>10</v>
      </c>
      <c r="E36" s="25" t="s">
        <v>20</v>
      </c>
      <c r="F36" s="6" t="s">
        <v>21</v>
      </c>
      <c r="G36" s="7">
        <v>106.41</v>
      </c>
      <c r="H36" s="26">
        <f t="shared" si="3"/>
        <v>20.069999999999993</v>
      </c>
      <c r="I36" s="26">
        <v>86.34</v>
      </c>
      <c r="J36" s="45">
        <f t="shared" si="2"/>
        <v>6660.125928014285</v>
      </c>
      <c r="K36" s="46">
        <f t="shared" si="4"/>
        <v>8208.292795923095</v>
      </c>
      <c r="L36" s="9">
        <v>708704</v>
      </c>
      <c r="M36" s="49">
        <v>708604</v>
      </c>
      <c r="N36" s="48" t="s">
        <v>22</v>
      </c>
      <c r="O36" s="48"/>
    </row>
    <row r="37" spans="1:15" s="15" customFormat="1" ht="15.75" customHeight="1">
      <c r="A37" s="6">
        <v>33</v>
      </c>
      <c r="B37" s="6" t="s">
        <v>24</v>
      </c>
      <c r="C37" s="12">
        <v>1102</v>
      </c>
      <c r="D37" s="6">
        <v>11</v>
      </c>
      <c r="E37" s="25" t="s">
        <v>20</v>
      </c>
      <c r="F37" s="6" t="s">
        <v>21</v>
      </c>
      <c r="G37" s="7">
        <v>94.51</v>
      </c>
      <c r="H37" s="26">
        <f t="shared" si="3"/>
        <v>17.83</v>
      </c>
      <c r="I37" s="26">
        <v>76.68</v>
      </c>
      <c r="J37" s="45">
        <f t="shared" si="2"/>
        <v>6226.515712623002</v>
      </c>
      <c r="K37" s="46">
        <f t="shared" si="4"/>
        <v>7674.334898278559</v>
      </c>
      <c r="L37" s="9">
        <v>588468</v>
      </c>
      <c r="M37" s="49">
        <v>588368</v>
      </c>
      <c r="N37" s="48" t="s">
        <v>22</v>
      </c>
      <c r="O37" s="48"/>
    </row>
    <row r="38" spans="1:15" s="15" customFormat="1" ht="15.75" customHeight="1">
      <c r="A38" s="6">
        <v>34</v>
      </c>
      <c r="B38" s="6" t="s">
        <v>24</v>
      </c>
      <c r="C38" s="13">
        <v>1201</v>
      </c>
      <c r="D38" s="6">
        <v>12</v>
      </c>
      <c r="E38" s="25" t="s">
        <v>20</v>
      </c>
      <c r="F38" s="6" t="s">
        <v>21</v>
      </c>
      <c r="G38" s="7">
        <v>106.41</v>
      </c>
      <c r="H38" s="26">
        <f t="shared" si="3"/>
        <v>20.069999999999993</v>
      </c>
      <c r="I38" s="26">
        <v>86.34</v>
      </c>
      <c r="J38" s="45">
        <f t="shared" si="2"/>
        <v>6686.711775209097</v>
      </c>
      <c r="K38" s="46">
        <f t="shared" si="4"/>
        <v>8241.058605513088</v>
      </c>
      <c r="L38" s="9">
        <v>711533</v>
      </c>
      <c r="M38" s="49">
        <v>711433</v>
      </c>
      <c r="N38" s="48" t="s">
        <v>22</v>
      </c>
      <c r="O38" s="48"/>
    </row>
    <row r="39" spans="1:15" s="15" customFormat="1" ht="15.75" customHeight="1">
      <c r="A39" s="6">
        <v>35</v>
      </c>
      <c r="B39" s="6" t="s">
        <v>24</v>
      </c>
      <c r="C39" s="12">
        <v>3101</v>
      </c>
      <c r="D39" s="6">
        <v>31</v>
      </c>
      <c r="E39" s="25" t="s">
        <v>20</v>
      </c>
      <c r="F39" s="6" t="s">
        <v>21</v>
      </c>
      <c r="G39" s="7">
        <v>106.41</v>
      </c>
      <c r="H39" s="26">
        <f t="shared" si="3"/>
        <v>20.069999999999993</v>
      </c>
      <c r="I39" s="26">
        <v>86.34</v>
      </c>
      <c r="J39" s="45">
        <f t="shared" si="2"/>
        <v>6629.818626068979</v>
      </c>
      <c r="K39" s="46">
        <f t="shared" si="4"/>
        <v>8170.940467917535</v>
      </c>
      <c r="L39" s="9">
        <v>705479</v>
      </c>
      <c r="M39" s="49">
        <v>705379</v>
      </c>
      <c r="N39" s="48" t="s">
        <v>22</v>
      </c>
      <c r="O39" s="48"/>
    </row>
    <row r="40" spans="1:15" s="15" customFormat="1" ht="18" customHeight="1">
      <c r="A40" s="6" t="s">
        <v>25</v>
      </c>
      <c r="B40" s="6"/>
      <c r="C40" s="6"/>
      <c r="D40" s="6"/>
      <c r="E40" s="6"/>
      <c r="F40" s="6"/>
      <c r="G40" s="7">
        <f>SUM(G5:G39)</f>
        <v>3959.5800000000004</v>
      </c>
      <c r="H40" s="7">
        <f>SUM(H5:H39)</f>
        <v>729.3599999999997</v>
      </c>
      <c r="I40" s="7">
        <f>SUM(I5:I39)</f>
        <v>3230.2200000000003</v>
      </c>
      <c r="J40" s="46">
        <f t="shared" si="2"/>
        <v>6317.334919360133</v>
      </c>
      <c r="K40" s="46">
        <f t="shared" si="4"/>
        <v>7743.742841044882</v>
      </c>
      <c r="L40" s="50">
        <f>SUM(L5:L39)</f>
        <v>25013993</v>
      </c>
      <c r="M40" s="30"/>
      <c r="N40" s="48"/>
      <c r="O40" s="48"/>
    </row>
    <row r="41" spans="1:15" s="17" customFormat="1" ht="42" customHeight="1">
      <c r="A41" s="33" t="s">
        <v>26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1:15" s="17" customFormat="1" ht="67.5" customHeight="1">
      <c r="A42" s="34" t="s">
        <v>27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52"/>
    </row>
    <row r="43" spans="1:14" s="17" customFormat="1" ht="16.5" customHeight="1">
      <c r="A43" s="36" t="s">
        <v>28</v>
      </c>
      <c r="B43" s="36"/>
      <c r="C43" s="36"/>
      <c r="D43" s="36"/>
      <c r="E43" s="36"/>
      <c r="F43" s="36"/>
      <c r="G43" s="36"/>
      <c r="H43" s="36"/>
      <c r="I43" s="36"/>
      <c r="J43" s="36"/>
      <c r="K43" s="36" t="s">
        <v>29</v>
      </c>
      <c r="L43" s="53"/>
      <c r="M43" s="53"/>
      <c r="N43" s="37"/>
    </row>
    <row r="44" spans="1:14" s="17" customFormat="1" ht="16.5" customHeight="1">
      <c r="A44" s="36" t="s">
        <v>30</v>
      </c>
      <c r="B44" s="36"/>
      <c r="C44" s="36"/>
      <c r="D44" s="36"/>
      <c r="E44" s="36"/>
      <c r="F44" s="37"/>
      <c r="G44" s="37"/>
      <c r="H44" s="37"/>
      <c r="I44" s="37"/>
      <c r="J44" s="37"/>
      <c r="K44" s="36" t="s">
        <v>31</v>
      </c>
      <c r="L44" s="53"/>
      <c r="M44" s="53"/>
      <c r="N44" s="37"/>
    </row>
    <row r="45" spans="1:13" s="17" customFormat="1" ht="16.5" customHeight="1">
      <c r="A45" s="36" t="s">
        <v>32</v>
      </c>
      <c r="B45" s="36"/>
      <c r="C45" s="36"/>
      <c r="D45" s="36"/>
      <c r="E45" s="36"/>
      <c r="L45" s="54"/>
      <c r="M45" s="54"/>
    </row>
    <row r="46" spans="12:13" s="17" customFormat="1" ht="24.75" customHeight="1">
      <c r="L46" s="54" t="s">
        <v>33</v>
      </c>
      <c r="M46" s="55">
        <v>6019</v>
      </c>
    </row>
    <row r="47" spans="12:13" s="17" customFormat="1" ht="24.75" customHeight="1">
      <c r="L47" s="54"/>
      <c r="M47" s="54">
        <f>J40/M46</f>
        <v>1.0495655290513597</v>
      </c>
    </row>
    <row r="48" spans="12:13" s="17" customFormat="1" ht="24.75" customHeight="1">
      <c r="L48" s="54"/>
      <c r="M48" s="54"/>
    </row>
    <row r="49" spans="12:13" s="17" customFormat="1" ht="24.75" customHeight="1">
      <c r="L49" s="54"/>
      <c r="M49" s="16"/>
    </row>
    <row r="50" spans="12:13" s="17" customFormat="1" ht="24.75" customHeight="1">
      <c r="L50" s="54"/>
      <c r="M50" s="54"/>
    </row>
    <row r="51" spans="12:13" s="17" customFormat="1" ht="24.75" customHeight="1">
      <c r="L51" s="54"/>
      <c r="M51" s="54"/>
    </row>
    <row r="52" spans="12:13" s="17" customFormat="1" ht="24.75" customHeight="1">
      <c r="L52" s="54"/>
      <c r="M52" s="54"/>
    </row>
    <row r="53" spans="12:13" s="17" customFormat="1" ht="24.75" customHeight="1">
      <c r="L53" s="54"/>
      <c r="M53" s="54"/>
    </row>
    <row r="54" spans="12:13" s="17" customFormat="1" ht="30.75" customHeight="1">
      <c r="L54" s="54"/>
      <c r="M54" s="54"/>
    </row>
    <row r="55" ht="42" customHeight="1"/>
    <row r="56" ht="51.75" customHeight="1"/>
    <row r="57" ht="27" customHeight="1"/>
    <row r="58" ht="25.5" customHeight="1"/>
  </sheetData>
  <sheetProtection/>
  <autoFilter ref="A4:O47"/>
  <mergeCells count="11">
    <mergeCell ref="A1:B1"/>
    <mergeCell ref="A2:N2"/>
    <mergeCell ref="A3:H3"/>
    <mergeCell ref="A40:F40"/>
    <mergeCell ref="A41:O41"/>
    <mergeCell ref="A42:O42"/>
    <mergeCell ref="A43:E43"/>
    <mergeCell ref="K43:L43"/>
    <mergeCell ref="A44:E44"/>
    <mergeCell ref="K44:L44"/>
    <mergeCell ref="A45:E45"/>
  </mergeCells>
  <printOptions/>
  <pageMargins left="0.275" right="0.11805555555555555" top="0.4722222222222222" bottom="0.4326388888888889" header="0.275" footer="0.5"/>
  <pageSetup fitToHeight="0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SheetLayoutView="100" workbookViewId="0" topLeftCell="A1">
      <selection activeCell="D17" sqref="D17"/>
    </sheetView>
  </sheetViews>
  <sheetFormatPr defaultColWidth="9.00390625" defaultRowHeight="14.25"/>
  <cols>
    <col min="1" max="1" width="6.625" style="1" customWidth="1"/>
    <col min="2" max="2" width="12.25390625" style="1" customWidth="1"/>
    <col min="3" max="3" width="8.875" style="1" customWidth="1"/>
    <col min="4" max="8" width="12.00390625" style="1" customWidth="1"/>
    <col min="9" max="16384" width="9.00390625" style="1" customWidth="1"/>
  </cols>
  <sheetData>
    <row r="1" spans="1:8" ht="45" customHeight="1">
      <c r="A1" s="2" t="s">
        <v>34</v>
      </c>
      <c r="B1" s="2"/>
      <c r="C1" s="2"/>
      <c r="D1" s="2"/>
      <c r="E1" s="2"/>
      <c r="F1" s="2"/>
      <c r="G1" s="2"/>
      <c r="H1" s="2"/>
    </row>
    <row r="2" spans="1:8" ht="30.75" customHeight="1">
      <c r="A2" s="3" t="s">
        <v>4</v>
      </c>
      <c r="B2" s="4" t="s">
        <v>5</v>
      </c>
      <c r="C2" s="4" t="s">
        <v>6</v>
      </c>
      <c r="D2" s="4" t="s">
        <v>10</v>
      </c>
      <c r="E2" s="5" t="s">
        <v>35</v>
      </c>
      <c r="F2" s="4" t="s">
        <v>36</v>
      </c>
      <c r="G2" s="4" t="s">
        <v>37</v>
      </c>
      <c r="H2" s="4" t="s">
        <v>38</v>
      </c>
    </row>
    <row r="3" spans="1:8" ht="19.5" customHeight="1">
      <c r="A3" s="6">
        <v>1</v>
      </c>
      <c r="B3" s="6" t="s">
        <v>19</v>
      </c>
      <c r="C3" s="6">
        <v>301</v>
      </c>
      <c r="D3" s="7">
        <v>110.5</v>
      </c>
      <c r="E3" s="8">
        <v>624325</v>
      </c>
      <c r="F3" s="9">
        <f>E3/D3</f>
        <v>5650</v>
      </c>
      <c r="G3" s="10">
        <f>E3*0.85+1</f>
        <v>530677.25</v>
      </c>
      <c r="H3" s="11">
        <f>G3/D3</f>
        <v>4802.509049773756</v>
      </c>
    </row>
    <row r="4" spans="1:8" ht="19.5" customHeight="1">
      <c r="A4" s="6">
        <v>2</v>
      </c>
      <c r="B4" s="6" t="s">
        <v>19</v>
      </c>
      <c r="C4" s="6">
        <v>302</v>
      </c>
      <c r="D4" s="7">
        <v>111.38</v>
      </c>
      <c r="E4" s="8">
        <v>629297</v>
      </c>
      <c r="F4" s="9">
        <f aca="true" t="shared" si="0" ref="F4:F43">E4/D4</f>
        <v>5650</v>
      </c>
      <c r="G4" s="10">
        <f aca="true" t="shared" si="1" ref="G4:G43">E4*0.85+1</f>
        <v>534903.45</v>
      </c>
      <c r="H4" s="11">
        <f aca="true" t="shared" si="2" ref="H4:H43">G4/D4</f>
        <v>4802.50897827258</v>
      </c>
    </row>
    <row r="5" spans="1:8" ht="19.5" customHeight="1">
      <c r="A5" s="6">
        <v>3</v>
      </c>
      <c r="B5" s="6" t="s">
        <v>19</v>
      </c>
      <c r="C5" s="6">
        <v>303</v>
      </c>
      <c r="D5" s="7">
        <v>126.07</v>
      </c>
      <c r="E5" s="8">
        <v>712296</v>
      </c>
      <c r="F5" s="9">
        <f t="shared" si="0"/>
        <v>5650.003966050607</v>
      </c>
      <c r="G5" s="10">
        <f t="shared" si="1"/>
        <v>605452.6</v>
      </c>
      <c r="H5" s="11">
        <f t="shared" si="2"/>
        <v>4802.51130324423</v>
      </c>
    </row>
    <row r="6" spans="1:8" ht="19.5" customHeight="1">
      <c r="A6" s="6">
        <v>4</v>
      </c>
      <c r="B6" s="6" t="s">
        <v>19</v>
      </c>
      <c r="C6" s="6">
        <v>304</v>
      </c>
      <c r="D6" s="7">
        <v>127.07</v>
      </c>
      <c r="E6" s="8">
        <v>717946</v>
      </c>
      <c r="F6" s="9">
        <f t="shared" si="0"/>
        <v>5650.003934839066</v>
      </c>
      <c r="G6" s="10">
        <f t="shared" si="1"/>
        <v>610255.1</v>
      </c>
      <c r="H6" s="11">
        <f t="shared" si="2"/>
        <v>4802.511214291336</v>
      </c>
    </row>
    <row r="7" spans="1:8" ht="19.5" customHeight="1">
      <c r="A7" s="6">
        <v>5</v>
      </c>
      <c r="B7" s="6" t="s">
        <v>19</v>
      </c>
      <c r="C7" s="12">
        <v>401</v>
      </c>
      <c r="D7" s="7">
        <v>110.5</v>
      </c>
      <c r="E7" s="8">
        <v>624325</v>
      </c>
      <c r="F7" s="9">
        <f t="shared" si="0"/>
        <v>5650</v>
      </c>
      <c r="G7" s="10">
        <f t="shared" si="1"/>
        <v>530677.25</v>
      </c>
      <c r="H7" s="11">
        <f t="shared" si="2"/>
        <v>4802.509049773756</v>
      </c>
    </row>
    <row r="8" spans="1:8" ht="19.5" customHeight="1">
      <c r="A8" s="6">
        <v>6</v>
      </c>
      <c r="B8" s="6" t="s">
        <v>19</v>
      </c>
      <c r="C8" s="12">
        <v>402</v>
      </c>
      <c r="D8" s="7">
        <v>111.38</v>
      </c>
      <c r="E8" s="8">
        <v>629297</v>
      </c>
      <c r="F8" s="9">
        <f t="shared" si="0"/>
        <v>5650</v>
      </c>
      <c r="G8" s="10">
        <f t="shared" si="1"/>
        <v>534903.45</v>
      </c>
      <c r="H8" s="11">
        <f t="shared" si="2"/>
        <v>4802.50897827258</v>
      </c>
    </row>
    <row r="9" spans="1:8" ht="19.5" customHeight="1">
      <c r="A9" s="6">
        <v>7</v>
      </c>
      <c r="B9" s="6" t="s">
        <v>19</v>
      </c>
      <c r="C9" s="12">
        <v>501</v>
      </c>
      <c r="D9" s="7">
        <v>110.5</v>
      </c>
      <c r="E9" s="8">
        <v>624325</v>
      </c>
      <c r="F9" s="9">
        <f t="shared" si="0"/>
        <v>5650</v>
      </c>
      <c r="G9" s="10">
        <f t="shared" si="1"/>
        <v>530677.25</v>
      </c>
      <c r="H9" s="11">
        <f t="shared" si="2"/>
        <v>4802.509049773756</v>
      </c>
    </row>
    <row r="10" spans="1:8" ht="19.5" customHeight="1">
      <c r="A10" s="6">
        <v>8</v>
      </c>
      <c r="B10" s="6" t="s">
        <v>19</v>
      </c>
      <c r="C10" s="12">
        <v>502</v>
      </c>
      <c r="D10" s="7">
        <v>111.38</v>
      </c>
      <c r="E10" s="8">
        <v>770900</v>
      </c>
      <c r="F10" s="9">
        <f t="shared" si="0"/>
        <v>6921.350332196086</v>
      </c>
      <c r="G10" s="10">
        <f t="shared" si="1"/>
        <v>655266</v>
      </c>
      <c r="H10" s="11">
        <f t="shared" si="2"/>
        <v>5883.156760639254</v>
      </c>
    </row>
    <row r="11" spans="1:8" ht="19.5" customHeight="1">
      <c r="A11" s="6">
        <v>9</v>
      </c>
      <c r="B11" s="6" t="s">
        <v>19</v>
      </c>
      <c r="C11" s="12">
        <v>701</v>
      </c>
      <c r="D11" s="7">
        <v>110.5</v>
      </c>
      <c r="E11" s="8">
        <v>624325</v>
      </c>
      <c r="F11" s="9">
        <f t="shared" si="0"/>
        <v>5650</v>
      </c>
      <c r="G11" s="10">
        <f t="shared" si="1"/>
        <v>530677.25</v>
      </c>
      <c r="H11" s="11">
        <f t="shared" si="2"/>
        <v>4802.509049773756</v>
      </c>
    </row>
    <row r="12" spans="1:8" ht="19.5" customHeight="1">
      <c r="A12" s="6">
        <v>10</v>
      </c>
      <c r="B12" s="6" t="s">
        <v>19</v>
      </c>
      <c r="C12" s="13">
        <v>702</v>
      </c>
      <c r="D12" s="7">
        <v>111.38</v>
      </c>
      <c r="E12" s="8">
        <v>629297</v>
      </c>
      <c r="F12" s="9">
        <f t="shared" si="0"/>
        <v>5650</v>
      </c>
      <c r="G12" s="10">
        <f t="shared" si="1"/>
        <v>534903.45</v>
      </c>
      <c r="H12" s="11">
        <f t="shared" si="2"/>
        <v>4802.50897827258</v>
      </c>
    </row>
    <row r="13" spans="1:8" ht="19.5" customHeight="1">
      <c r="A13" s="6">
        <v>11</v>
      </c>
      <c r="B13" s="6" t="s">
        <v>19</v>
      </c>
      <c r="C13" s="12">
        <v>801</v>
      </c>
      <c r="D13" s="7">
        <v>110.5</v>
      </c>
      <c r="E13" s="8">
        <v>624325</v>
      </c>
      <c r="F13" s="9">
        <f t="shared" si="0"/>
        <v>5650</v>
      </c>
      <c r="G13" s="10">
        <f t="shared" si="1"/>
        <v>530677.25</v>
      </c>
      <c r="H13" s="11">
        <f t="shared" si="2"/>
        <v>4802.509049773756</v>
      </c>
    </row>
    <row r="14" spans="1:8" ht="19.5" customHeight="1">
      <c r="A14" s="6">
        <v>12</v>
      </c>
      <c r="B14" s="6" t="s">
        <v>19</v>
      </c>
      <c r="C14" s="13">
        <v>802</v>
      </c>
      <c r="D14" s="7">
        <v>111.38</v>
      </c>
      <c r="E14" s="8">
        <v>789600</v>
      </c>
      <c r="F14" s="9">
        <f t="shared" si="0"/>
        <v>7089.244029448734</v>
      </c>
      <c r="G14" s="10">
        <f t="shared" si="1"/>
        <v>671161</v>
      </c>
      <c r="H14" s="11">
        <f t="shared" si="2"/>
        <v>6025.866403304005</v>
      </c>
    </row>
    <row r="15" spans="1:8" ht="19.5" customHeight="1">
      <c r="A15" s="6">
        <v>13</v>
      </c>
      <c r="B15" s="6" t="s">
        <v>19</v>
      </c>
      <c r="C15" s="12">
        <v>1401</v>
      </c>
      <c r="D15" s="7">
        <v>110.5</v>
      </c>
      <c r="E15" s="8">
        <v>624325</v>
      </c>
      <c r="F15" s="9">
        <f t="shared" si="0"/>
        <v>5650</v>
      </c>
      <c r="G15" s="10">
        <f t="shared" si="1"/>
        <v>530677.25</v>
      </c>
      <c r="H15" s="11">
        <f t="shared" si="2"/>
        <v>4802.509049773756</v>
      </c>
    </row>
    <row r="16" spans="1:8" ht="19.5" customHeight="1">
      <c r="A16" s="6">
        <v>14</v>
      </c>
      <c r="B16" s="6" t="s">
        <v>19</v>
      </c>
      <c r="C16" s="12">
        <v>1402</v>
      </c>
      <c r="D16" s="7">
        <v>111.38</v>
      </c>
      <c r="E16" s="8">
        <v>629297</v>
      </c>
      <c r="F16" s="9">
        <f t="shared" si="0"/>
        <v>5650</v>
      </c>
      <c r="G16" s="10">
        <f t="shared" si="1"/>
        <v>534903.45</v>
      </c>
      <c r="H16" s="11">
        <f t="shared" si="2"/>
        <v>4802.50897827258</v>
      </c>
    </row>
    <row r="17" spans="1:8" ht="19.5" customHeight="1">
      <c r="A17" s="6">
        <v>15</v>
      </c>
      <c r="B17" s="6" t="s">
        <v>19</v>
      </c>
      <c r="C17" s="12">
        <v>1702</v>
      </c>
      <c r="D17" s="7">
        <v>111.38</v>
      </c>
      <c r="E17" s="8">
        <v>746746</v>
      </c>
      <c r="F17" s="9">
        <f t="shared" si="0"/>
        <v>6704.489136290178</v>
      </c>
      <c r="G17" s="10">
        <f t="shared" si="1"/>
        <v>634735.1</v>
      </c>
      <c r="H17" s="11">
        <f t="shared" si="2"/>
        <v>5698.824744119232</v>
      </c>
    </row>
    <row r="18" spans="1:8" ht="19.5" customHeight="1">
      <c r="A18" s="6">
        <v>16</v>
      </c>
      <c r="B18" s="6" t="s">
        <v>19</v>
      </c>
      <c r="C18" s="13">
        <v>1801</v>
      </c>
      <c r="D18" s="7">
        <v>110.5</v>
      </c>
      <c r="E18" s="8">
        <v>624325</v>
      </c>
      <c r="F18" s="9">
        <f t="shared" si="0"/>
        <v>5650</v>
      </c>
      <c r="G18" s="10">
        <f t="shared" si="1"/>
        <v>530677.25</v>
      </c>
      <c r="H18" s="11">
        <f t="shared" si="2"/>
        <v>4802.509049773756</v>
      </c>
    </row>
    <row r="19" spans="1:8" ht="19.5" customHeight="1">
      <c r="A19" s="6">
        <v>17</v>
      </c>
      <c r="B19" s="6" t="s">
        <v>19</v>
      </c>
      <c r="C19" s="12">
        <v>1802</v>
      </c>
      <c r="D19" s="7">
        <v>111.38</v>
      </c>
      <c r="E19" s="8">
        <v>629297</v>
      </c>
      <c r="F19" s="9">
        <f t="shared" si="0"/>
        <v>5650</v>
      </c>
      <c r="G19" s="10">
        <f t="shared" si="1"/>
        <v>534903.45</v>
      </c>
      <c r="H19" s="11">
        <f t="shared" si="2"/>
        <v>4802.50897827258</v>
      </c>
    </row>
    <row r="20" spans="1:8" ht="19.5" customHeight="1">
      <c r="A20" s="6">
        <v>18</v>
      </c>
      <c r="B20" s="6" t="s">
        <v>19</v>
      </c>
      <c r="C20" s="12">
        <v>1803</v>
      </c>
      <c r="D20" s="7">
        <v>126.07</v>
      </c>
      <c r="E20" s="8">
        <v>712296</v>
      </c>
      <c r="F20" s="9">
        <f t="shared" si="0"/>
        <v>5650.003966050607</v>
      </c>
      <c r="G20" s="10">
        <f t="shared" si="1"/>
        <v>605452.6</v>
      </c>
      <c r="H20" s="11">
        <f t="shared" si="2"/>
        <v>4802.51130324423</v>
      </c>
    </row>
    <row r="21" spans="1:8" ht="19.5" customHeight="1">
      <c r="A21" s="6">
        <v>19</v>
      </c>
      <c r="B21" s="6" t="s">
        <v>19</v>
      </c>
      <c r="C21" s="12">
        <v>1804</v>
      </c>
      <c r="D21" s="7">
        <v>127.07</v>
      </c>
      <c r="E21" s="8">
        <v>717946</v>
      </c>
      <c r="F21" s="9">
        <f t="shared" si="0"/>
        <v>5650.003934839066</v>
      </c>
      <c r="G21" s="10">
        <f t="shared" si="1"/>
        <v>610255.1</v>
      </c>
      <c r="H21" s="11">
        <f t="shared" si="2"/>
        <v>4802.511214291336</v>
      </c>
    </row>
    <row r="22" spans="1:8" ht="19.5" customHeight="1">
      <c r="A22" s="6">
        <v>20</v>
      </c>
      <c r="B22" s="6" t="s">
        <v>19</v>
      </c>
      <c r="C22" s="12">
        <v>1901</v>
      </c>
      <c r="D22" s="7">
        <v>110.5</v>
      </c>
      <c r="E22" s="8">
        <v>624325</v>
      </c>
      <c r="F22" s="9">
        <f t="shared" si="0"/>
        <v>5650</v>
      </c>
      <c r="G22" s="10">
        <f t="shared" si="1"/>
        <v>530677.25</v>
      </c>
      <c r="H22" s="11">
        <f t="shared" si="2"/>
        <v>4802.509049773756</v>
      </c>
    </row>
    <row r="23" spans="1:8" ht="19.5" customHeight="1">
      <c r="A23" s="6">
        <v>21</v>
      </c>
      <c r="B23" s="6" t="s">
        <v>19</v>
      </c>
      <c r="C23" s="13">
        <v>2101</v>
      </c>
      <c r="D23" s="7">
        <v>110.5</v>
      </c>
      <c r="E23" s="8">
        <v>778350</v>
      </c>
      <c r="F23" s="9">
        <f t="shared" si="0"/>
        <v>7043.891402714932</v>
      </c>
      <c r="G23" s="10">
        <f t="shared" si="1"/>
        <v>661598.5</v>
      </c>
      <c r="H23" s="11">
        <f t="shared" si="2"/>
        <v>5987.316742081448</v>
      </c>
    </row>
    <row r="24" spans="1:8" ht="19.5" customHeight="1">
      <c r="A24" s="6">
        <v>22</v>
      </c>
      <c r="B24" s="6" t="s">
        <v>19</v>
      </c>
      <c r="C24" s="13">
        <v>2201</v>
      </c>
      <c r="D24" s="7">
        <v>110.5</v>
      </c>
      <c r="E24" s="8">
        <v>624325</v>
      </c>
      <c r="F24" s="9">
        <f t="shared" si="0"/>
        <v>5650</v>
      </c>
      <c r="G24" s="10">
        <f t="shared" si="1"/>
        <v>530677.25</v>
      </c>
      <c r="H24" s="11">
        <f t="shared" si="2"/>
        <v>4802.509049773756</v>
      </c>
    </row>
    <row r="25" spans="1:8" ht="19.5" customHeight="1">
      <c r="A25" s="6">
        <v>23</v>
      </c>
      <c r="B25" s="6" t="s">
        <v>19</v>
      </c>
      <c r="C25" s="13">
        <v>2402</v>
      </c>
      <c r="D25" s="7">
        <v>111.38</v>
      </c>
      <c r="E25" s="8">
        <v>753390</v>
      </c>
      <c r="F25" s="9">
        <f t="shared" si="0"/>
        <v>6764.140779314061</v>
      </c>
      <c r="G25" s="10">
        <f t="shared" si="1"/>
        <v>640382.5</v>
      </c>
      <c r="H25" s="11">
        <f t="shared" si="2"/>
        <v>5749.528640689531</v>
      </c>
    </row>
    <row r="26" spans="1:8" ht="19.5" customHeight="1">
      <c r="A26" s="6">
        <v>24</v>
      </c>
      <c r="B26" s="6" t="s">
        <v>19</v>
      </c>
      <c r="C26" s="12">
        <v>2702</v>
      </c>
      <c r="D26" s="7">
        <v>111.38</v>
      </c>
      <c r="E26" s="8">
        <v>629297</v>
      </c>
      <c r="F26" s="9">
        <f t="shared" si="0"/>
        <v>5650</v>
      </c>
      <c r="G26" s="10">
        <f t="shared" si="1"/>
        <v>534903.45</v>
      </c>
      <c r="H26" s="11">
        <f t="shared" si="2"/>
        <v>4802.50897827258</v>
      </c>
    </row>
    <row r="27" spans="1:8" ht="19.5" customHeight="1">
      <c r="A27" s="6">
        <v>25</v>
      </c>
      <c r="B27" s="6" t="s">
        <v>19</v>
      </c>
      <c r="C27" s="12">
        <v>2801</v>
      </c>
      <c r="D27" s="7">
        <v>110.5</v>
      </c>
      <c r="E27" s="8">
        <v>747700</v>
      </c>
      <c r="F27" s="9">
        <f t="shared" si="0"/>
        <v>6766.5158371040725</v>
      </c>
      <c r="G27" s="10">
        <f t="shared" si="1"/>
        <v>635546</v>
      </c>
      <c r="H27" s="11">
        <f t="shared" si="2"/>
        <v>5751.5475113122175</v>
      </c>
    </row>
    <row r="28" spans="1:8" ht="19.5" customHeight="1">
      <c r="A28" s="6">
        <v>26</v>
      </c>
      <c r="B28" s="6" t="s">
        <v>19</v>
      </c>
      <c r="C28" s="12">
        <v>2802</v>
      </c>
      <c r="D28" s="7">
        <v>111.38</v>
      </c>
      <c r="E28" s="8">
        <v>752490</v>
      </c>
      <c r="F28" s="9">
        <f t="shared" si="0"/>
        <v>6756.060333991741</v>
      </c>
      <c r="G28" s="10">
        <f t="shared" si="1"/>
        <v>639617.5</v>
      </c>
      <c r="H28" s="11">
        <f t="shared" si="2"/>
        <v>5742.660262165559</v>
      </c>
    </row>
    <row r="29" spans="1:8" ht="19.5" customHeight="1">
      <c r="A29" s="6">
        <v>27</v>
      </c>
      <c r="B29" s="6" t="s">
        <v>19</v>
      </c>
      <c r="C29" s="12">
        <v>2902</v>
      </c>
      <c r="D29" s="7">
        <v>111.38</v>
      </c>
      <c r="E29" s="8">
        <v>629297</v>
      </c>
      <c r="F29" s="9">
        <f t="shared" si="0"/>
        <v>5650</v>
      </c>
      <c r="G29" s="10">
        <f t="shared" si="1"/>
        <v>534903.45</v>
      </c>
      <c r="H29" s="11">
        <f t="shared" si="2"/>
        <v>4802.50897827258</v>
      </c>
    </row>
    <row r="30" spans="1:8" ht="19.5" customHeight="1">
      <c r="A30" s="6">
        <v>28</v>
      </c>
      <c r="B30" s="6" t="s">
        <v>19</v>
      </c>
      <c r="C30" s="12">
        <v>3001</v>
      </c>
      <c r="D30" s="7">
        <v>110.5</v>
      </c>
      <c r="E30" s="8">
        <v>845000</v>
      </c>
      <c r="F30" s="9">
        <f t="shared" si="0"/>
        <v>7647.058823529412</v>
      </c>
      <c r="G30" s="10">
        <f t="shared" si="1"/>
        <v>718251</v>
      </c>
      <c r="H30" s="11">
        <f t="shared" si="2"/>
        <v>6500.009049773756</v>
      </c>
    </row>
    <row r="31" spans="1:8" ht="19.5" customHeight="1">
      <c r="A31" s="6">
        <v>29</v>
      </c>
      <c r="B31" s="6" t="s">
        <v>19</v>
      </c>
      <c r="C31" s="12">
        <v>3002</v>
      </c>
      <c r="D31" s="7">
        <v>111.38</v>
      </c>
      <c r="E31" s="8">
        <v>869780</v>
      </c>
      <c r="F31" s="9">
        <f t="shared" si="0"/>
        <v>7809.121924941642</v>
      </c>
      <c r="G31" s="10">
        <f t="shared" si="1"/>
        <v>739314</v>
      </c>
      <c r="H31" s="11">
        <f t="shared" si="2"/>
        <v>6637.762614472976</v>
      </c>
    </row>
    <row r="32" spans="1:8" ht="19.5" customHeight="1">
      <c r="A32" s="6">
        <v>30</v>
      </c>
      <c r="B32" s="6" t="s">
        <v>19</v>
      </c>
      <c r="C32" s="12">
        <v>3101</v>
      </c>
      <c r="D32" s="7">
        <v>110.5</v>
      </c>
      <c r="E32" s="8">
        <v>624325</v>
      </c>
      <c r="F32" s="9">
        <f t="shared" si="0"/>
        <v>5650</v>
      </c>
      <c r="G32" s="10">
        <f t="shared" si="1"/>
        <v>530677.25</v>
      </c>
      <c r="H32" s="11">
        <f t="shared" si="2"/>
        <v>4802.509049773756</v>
      </c>
    </row>
    <row r="33" spans="1:8" ht="19.5" customHeight="1">
      <c r="A33" s="6">
        <v>31</v>
      </c>
      <c r="B33" s="6" t="s">
        <v>19</v>
      </c>
      <c r="C33" s="13">
        <v>3201</v>
      </c>
      <c r="D33" s="7">
        <v>110.5</v>
      </c>
      <c r="E33" s="8">
        <v>624325</v>
      </c>
      <c r="F33" s="9">
        <f t="shared" si="0"/>
        <v>5650</v>
      </c>
      <c r="G33" s="10">
        <f t="shared" si="1"/>
        <v>530677.25</v>
      </c>
      <c r="H33" s="11">
        <f t="shared" si="2"/>
        <v>4802.509049773756</v>
      </c>
    </row>
    <row r="34" spans="1:8" ht="19.5" customHeight="1">
      <c r="A34" s="6">
        <v>32</v>
      </c>
      <c r="B34" s="6" t="s">
        <v>24</v>
      </c>
      <c r="C34" s="6">
        <v>303</v>
      </c>
      <c r="D34" s="7">
        <v>127.05</v>
      </c>
      <c r="E34" s="8">
        <v>717833</v>
      </c>
      <c r="F34" s="9">
        <f t="shared" si="0"/>
        <v>5650.0039354584815</v>
      </c>
      <c r="G34" s="10">
        <f t="shared" si="1"/>
        <v>610159.0499999999</v>
      </c>
      <c r="H34" s="11">
        <f t="shared" si="2"/>
        <v>4802.5112160566705</v>
      </c>
    </row>
    <row r="35" spans="1:8" ht="19.5" customHeight="1">
      <c r="A35" s="6">
        <v>33</v>
      </c>
      <c r="B35" s="6" t="s">
        <v>24</v>
      </c>
      <c r="C35" s="6">
        <v>304</v>
      </c>
      <c r="D35" s="7">
        <v>128.06</v>
      </c>
      <c r="E35" s="8">
        <v>723539</v>
      </c>
      <c r="F35" s="9">
        <f t="shared" si="0"/>
        <v>5650</v>
      </c>
      <c r="G35" s="10">
        <f t="shared" si="1"/>
        <v>615009.15</v>
      </c>
      <c r="H35" s="11">
        <f t="shared" si="2"/>
        <v>4802.507808839607</v>
      </c>
    </row>
    <row r="36" spans="1:8" ht="19.5" customHeight="1">
      <c r="A36" s="6">
        <v>34</v>
      </c>
      <c r="B36" s="6" t="s">
        <v>24</v>
      </c>
      <c r="C36" s="12">
        <v>401</v>
      </c>
      <c r="D36" s="7">
        <v>106.41</v>
      </c>
      <c r="E36" s="8">
        <v>601217</v>
      </c>
      <c r="F36" s="9">
        <f t="shared" si="0"/>
        <v>5650.004698806503</v>
      </c>
      <c r="G36" s="10">
        <f t="shared" si="1"/>
        <v>511035.45</v>
      </c>
      <c r="H36" s="11">
        <f t="shared" si="2"/>
        <v>4802.513391598534</v>
      </c>
    </row>
    <row r="37" spans="1:8" ht="19.5" customHeight="1">
      <c r="A37" s="6">
        <v>35</v>
      </c>
      <c r="B37" s="6" t="s">
        <v>24</v>
      </c>
      <c r="C37" s="12">
        <v>402</v>
      </c>
      <c r="D37" s="7">
        <v>94.51</v>
      </c>
      <c r="E37" s="8">
        <v>533982</v>
      </c>
      <c r="F37" s="9">
        <f t="shared" si="0"/>
        <v>5650.005290445455</v>
      </c>
      <c r="G37" s="10">
        <f t="shared" si="1"/>
        <v>453885.7</v>
      </c>
      <c r="H37" s="11">
        <f t="shared" si="2"/>
        <v>4802.515077769548</v>
      </c>
    </row>
    <row r="38" spans="1:8" ht="19.5" customHeight="1">
      <c r="A38" s="6">
        <v>36</v>
      </c>
      <c r="B38" s="6" t="s">
        <v>24</v>
      </c>
      <c r="C38" s="12">
        <v>403</v>
      </c>
      <c r="D38" s="7">
        <v>127.05</v>
      </c>
      <c r="E38" s="8">
        <v>717833</v>
      </c>
      <c r="F38" s="9">
        <f t="shared" si="0"/>
        <v>5650.0039354584815</v>
      </c>
      <c r="G38" s="10">
        <f t="shared" si="1"/>
        <v>610159.0499999999</v>
      </c>
      <c r="H38" s="11">
        <f t="shared" si="2"/>
        <v>4802.5112160566705</v>
      </c>
    </row>
    <row r="39" spans="1:8" ht="19.5" customHeight="1">
      <c r="A39" s="6">
        <v>37</v>
      </c>
      <c r="B39" s="6" t="s">
        <v>24</v>
      </c>
      <c r="C39" s="12">
        <v>404</v>
      </c>
      <c r="D39" s="7">
        <v>128.06</v>
      </c>
      <c r="E39" s="8">
        <v>918548</v>
      </c>
      <c r="F39" s="9">
        <f t="shared" si="0"/>
        <v>7172.7940028111825</v>
      </c>
      <c r="G39" s="10">
        <f t="shared" si="1"/>
        <v>780766.7999999999</v>
      </c>
      <c r="H39" s="11">
        <f t="shared" si="2"/>
        <v>6096.882711229111</v>
      </c>
    </row>
    <row r="40" spans="1:8" ht="19.5" customHeight="1">
      <c r="A40" s="6">
        <v>38</v>
      </c>
      <c r="B40" s="6" t="s">
        <v>24</v>
      </c>
      <c r="C40" s="12">
        <v>1001</v>
      </c>
      <c r="D40" s="7">
        <v>106.41</v>
      </c>
      <c r="E40" s="8">
        <v>601217</v>
      </c>
      <c r="F40" s="9">
        <f t="shared" si="0"/>
        <v>5650.004698806503</v>
      </c>
      <c r="G40" s="10">
        <f t="shared" si="1"/>
        <v>511035.45</v>
      </c>
      <c r="H40" s="11">
        <f t="shared" si="2"/>
        <v>4802.513391598534</v>
      </c>
    </row>
    <row r="41" spans="1:8" ht="19.5" customHeight="1">
      <c r="A41" s="6">
        <v>39</v>
      </c>
      <c r="B41" s="6" t="s">
        <v>24</v>
      </c>
      <c r="C41" s="12">
        <v>1102</v>
      </c>
      <c r="D41" s="7">
        <v>94.51</v>
      </c>
      <c r="E41" s="8">
        <v>533982</v>
      </c>
      <c r="F41" s="9">
        <f t="shared" si="0"/>
        <v>5650.005290445455</v>
      </c>
      <c r="G41" s="10">
        <f t="shared" si="1"/>
        <v>453885.7</v>
      </c>
      <c r="H41" s="11">
        <f t="shared" si="2"/>
        <v>4802.515077769548</v>
      </c>
    </row>
    <row r="42" spans="1:8" ht="19.5" customHeight="1">
      <c r="A42" s="6">
        <v>40</v>
      </c>
      <c r="B42" s="6" t="s">
        <v>24</v>
      </c>
      <c r="C42" s="13">
        <v>1201</v>
      </c>
      <c r="D42" s="7">
        <v>106.41</v>
      </c>
      <c r="E42" s="8">
        <v>601217</v>
      </c>
      <c r="F42" s="9">
        <f t="shared" si="0"/>
        <v>5650.004698806503</v>
      </c>
      <c r="G42" s="10">
        <f t="shared" si="1"/>
        <v>511035.45</v>
      </c>
      <c r="H42" s="11">
        <f t="shared" si="2"/>
        <v>4802.513391598534</v>
      </c>
    </row>
    <row r="43" spans="1:8" ht="19.5" customHeight="1">
      <c r="A43" s="6">
        <v>41</v>
      </c>
      <c r="B43" s="6" t="s">
        <v>24</v>
      </c>
      <c r="C43" s="12">
        <v>3101</v>
      </c>
      <c r="D43" s="7">
        <v>106.41</v>
      </c>
      <c r="E43" s="8">
        <v>706379</v>
      </c>
      <c r="F43" s="9">
        <f t="shared" si="0"/>
        <v>6638.276477774645</v>
      </c>
      <c r="G43" s="10">
        <f t="shared" si="1"/>
        <v>600423.15</v>
      </c>
      <c r="H43" s="11">
        <f t="shared" si="2"/>
        <v>5642.544403721455</v>
      </c>
    </row>
  </sheetData>
  <sheetProtection/>
  <mergeCells count="1">
    <mergeCell ref="A1:H1"/>
  </mergeCells>
  <printOptions/>
  <pageMargins left="0.5118055555555555" right="0.3541666666666667" top="0.5902777777777778" bottom="0.5902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LAI</cp:lastModifiedBy>
  <cp:lastPrinted>2021-05-25T08:33:03Z</cp:lastPrinted>
  <dcterms:created xsi:type="dcterms:W3CDTF">2011-04-26T02:07:47Z</dcterms:created>
  <dcterms:modified xsi:type="dcterms:W3CDTF">2023-12-21T01:46:50Z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0EEC9B05561C40B19E6CDC900DF80E26</vt:lpwstr>
  </property>
</Properties>
</file>