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1号楼" sheetId="1" r:id="rId1"/>
    <sheet name="Sheet1" sheetId="2" r:id="rId2"/>
    <sheet name="Sheet2" sheetId="3" r:id="rId3"/>
    <sheet name="3" sheetId="4" r:id="rId4"/>
    <sheet name="1号楼备案价" sheetId="5" state="hidden" r:id="rId5"/>
  </sheets>
  <definedNames>
    <definedName name="_xlnm.Print_Titles" localSheetId="0">'1号楼'!$1:$5</definedName>
    <definedName name="_xlnm._FilterDatabase" localSheetId="4" hidden="1">'1号楼备案价'!$A$4:$B$180</definedName>
  </definedNames>
  <calcPr fullCalcOnLoad="1"/>
</workbook>
</file>

<file path=xl/sharedStrings.xml><?xml version="1.0" encoding="utf-8"?>
<sst xmlns="http://schemas.openxmlformats.org/spreadsheetml/2006/main" count="1041" uniqueCount="271">
  <si>
    <t>附件2</t>
  </si>
  <si>
    <t>清远市新建商品住房销售价格备案表</t>
  </si>
  <si>
    <t>房地产开发企业名称或中介服务机构名称：清远市汇盈房地产开发有限公司</t>
  </si>
  <si>
    <t>项目(楼盘)名称：汇盈世纪花园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</si>
  <si>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</si>
  <si>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</si>
  <si>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</si>
  <si>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</si>
  <si>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</si>
  <si>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</si>
  <si>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</si>
  <si>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</si>
  <si>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</si>
  <si>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</si>
  <si>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</si>
  <si>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</si>
  <si>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</si>
  <si>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</si>
  <si>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</si>
  <si>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1号楼</t>
  </si>
  <si>
    <t>三房二厅二卫</t>
  </si>
  <si>
    <t>待售</t>
  </si>
  <si>
    <t>含1500元/㎡精装（建筑面积）</t>
  </si>
  <si>
    <t>二房一厅二卫</t>
  </si>
  <si>
    <t>四房二厅二卫</t>
  </si>
  <si>
    <t>本楼栋总面积/均价</t>
  </si>
  <si>
    <t xml:space="preserve">   本栋销售住宅共54套，销售住宅总建筑面积：5469.83㎡，套内面积：4494.70㎡，分摊面积：975.13㎡，原该栋整体单价备案均价:8377元/㎡（建筑面积）、本次54套单元价格调整为：7998元/㎡(建筑面积) 、9733元/㎡（套内建筑面积）。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</si>
  <si>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2.上述“价格”指精装房价格（含室内装修）。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</si>
  <si>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</si>
  <si>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</si>
  <si>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</si>
  <si>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</si>
  <si>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</si>
  <si>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>状态</t>
  </si>
  <si>
    <t>成交价</t>
  </si>
  <si>
    <t>认购</t>
  </si>
  <si>
    <t>鉴证</t>
  </si>
  <si>
    <t>预留</t>
  </si>
  <si>
    <t>可售</t>
  </si>
  <si>
    <t>1号楼备案价表</t>
  </si>
  <si>
    <t>楼号</t>
  </si>
  <si>
    <t>1#楼（三梯六户）</t>
  </si>
  <si>
    <t>最高单价</t>
  </si>
  <si>
    <t>最低单价</t>
  </si>
  <si>
    <t>最高总价</t>
  </si>
  <si>
    <t>最低总价</t>
  </si>
  <si>
    <t>01</t>
  </si>
  <si>
    <t>02</t>
  </si>
  <si>
    <t>03</t>
  </si>
  <si>
    <t>05</t>
  </si>
  <si>
    <t>06</t>
  </si>
  <si>
    <t>08</t>
  </si>
  <si>
    <t>楼层</t>
  </si>
  <si>
    <t>面积</t>
  </si>
  <si>
    <t>单价</t>
  </si>
  <si>
    <t>备案价</t>
  </si>
  <si>
    <t>总价</t>
  </si>
  <si>
    <t>合计面积</t>
  </si>
  <si>
    <t>均价</t>
  </si>
  <si>
    <t xml:space="preserve">总额 </t>
  </si>
  <si>
    <t>单价层差</t>
  </si>
  <si>
    <t>2F</t>
  </si>
  <si>
    <t>/</t>
  </si>
  <si>
    <t>3F</t>
  </si>
  <si>
    <t>0.855</t>
  </si>
  <si>
    <t>1号楼306</t>
  </si>
  <si>
    <t>1号楼308</t>
  </si>
  <si>
    <t>4F</t>
  </si>
  <si>
    <t>1号楼401</t>
  </si>
  <si>
    <t>露台：270000</t>
  </si>
  <si>
    <t>1号楼402</t>
  </si>
  <si>
    <t>露台：170000</t>
  </si>
  <si>
    <t>1号楼403</t>
  </si>
  <si>
    <t>露台：78500</t>
  </si>
  <si>
    <t>1号楼405</t>
  </si>
  <si>
    <t>露台：201500</t>
  </si>
  <si>
    <t>1号楼406</t>
  </si>
  <si>
    <t>1号楼408</t>
  </si>
  <si>
    <t>5F</t>
  </si>
  <si>
    <t>1号楼501</t>
  </si>
  <si>
    <t>1号楼502</t>
  </si>
  <si>
    <t>1号楼503</t>
  </si>
  <si>
    <t>1号楼505</t>
  </si>
  <si>
    <t>1号楼506</t>
  </si>
  <si>
    <t>1号楼508</t>
  </si>
  <si>
    <t>6F</t>
  </si>
  <si>
    <t>1号楼601</t>
  </si>
  <si>
    <t>1号楼602</t>
  </si>
  <si>
    <t>1号楼603</t>
  </si>
  <si>
    <t>1号楼605</t>
  </si>
  <si>
    <t>1号楼606</t>
  </si>
  <si>
    <t>1号楼608</t>
  </si>
  <si>
    <t>7F</t>
  </si>
  <si>
    <t>1号楼701</t>
  </si>
  <si>
    <t>1号楼702</t>
  </si>
  <si>
    <t>1号楼703</t>
  </si>
  <si>
    <t>1号楼705</t>
  </si>
  <si>
    <t>1号楼706</t>
  </si>
  <si>
    <t>1号楼708</t>
  </si>
  <si>
    <t>8F</t>
  </si>
  <si>
    <t>1号楼801</t>
  </si>
  <si>
    <t>1号楼802</t>
  </si>
  <si>
    <t>1号楼803</t>
  </si>
  <si>
    <t>1号楼805</t>
  </si>
  <si>
    <t>1号楼806</t>
  </si>
  <si>
    <t>1号楼808</t>
  </si>
  <si>
    <t>9F</t>
  </si>
  <si>
    <t>1号楼901</t>
  </si>
  <si>
    <t>1号楼902</t>
  </si>
  <si>
    <t>1号楼903</t>
  </si>
  <si>
    <t>1号楼905</t>
  </si>
  <si>
    <t>1号楼906</t>
  </si>
  <si>
    <t>1号楼908</t>
  </si>
  <si>
    <t>10F</t>
  </si>
  <si>
    <t>1号楼1001</t>
  </si>
  <si>
    <t>1号楼1002</t>
  </si>
  <si>
    <t>1号楼1003</t>
  </si>
  <si>
    <t>1号楼1005</t>
  </si>
  <si>
    <t>1号楼1006</t>
  </si>
  <si>
    <t>1号楼1008</t>
  </si>
  <si>
    <t>11F</t>
  </si>
  <si>
    <t>1号楼1101</t>
  </si>
  <si>
    <t>1号楼1102</t>
  </si>
  <si>
    <t>1号楼1103</t>
  </si>
  <si>
    <t>1号楼1105</t>
  </si>
  <si>
    <t>1号楼1106</t>
  </si>
  <si>
    <t>1号楼1108</t>
  </si>
  <si>
    <t>12F</t>
  </si>
  <si>
    <t>1号楼1201</t>
  </si>
  <si>
    <t>1号楼1202</t>
  </si>
  <si>
    <t>1号楼1203</t>
  </si>
  <si>
    <t>1号楼1205</t>
  </si>
  <si>
    <t>1号楼1206</t>
  </si>
  <si>
    <t>1号楼1208</t>
  </si>
  <si>
    <t>13F</t>
  </si>
  <si>
    <t>1号楼1301</t>
  </si>
  <si>
    <t>1号楼1302</t>
  </si>
  <si>
    <t>1号楼1303</t>
  </si>
  <si>
    <t>1号楼1305</t>
  </si>
  <si>
    <t>1号楼1306</t>
  </si>
  <si>
    <t>1号楼1308</t>
  </si>
  <si>
    <t>14F</t>
  </si>
  <si>
    <t>1号楼1401</t>
  </si>
  <si>
    <t>1号楼1402</t>
  </si>
  <si>
    <t>1号楼1403</t>
  </si>
  <si>
    <t>1号楼1405</t>
  </si>
  <si>
    <t>1号楼1406</t>
  </si>
  <si>
    <t>1号楼1408</t>
  </si>
  <si>
    <t>15F</t>
  </si>
  <si>
    <t>1号楼1501</t>
  </si>
  <si>
    <t>1号楼1502</t>
  </si>
  <si>
    <t>1号楼1503</t>
  </si>
  <si>
    <t>1号楼1505</t>
  </si>
  <si>
    <t>1号楼1506</t>
  </si>
  <si>
    <t>1号楼1508</t>
  </si>
  <si>
    <t>16F</t>
  </si>
  <si>
    <t>1号楼1601</t>
  </si>
  <si>
    <t>1号楼1602</t>
  </si>
  <si>
    <t>1号楼1603</t>
  </si>
  <si>
    <t>1号楼1605</t>
  </si>
  <si>
    <t>1号楼1606</t>
  </si>
  <si>
    <t>1号楼1608</t>
  </si>
  <si>
    <t>17F</t>
  </si>
  <si>
    <t>1号楼1701</t>
  </si>
  <si>
    <t>1号楼1702</t>
  </si>
  <si>
    <t>1号楼1703</t>
  </si>
  <si>
    <t>1号楼1705</t>
  </si>
  <si>
    <t>1号楼1706</t>
  </si>
  <si>
    <t>1号楼1708</t>
  </si>
  <si>
    <t>18F</t>
  </si>
  <si>
    <t>1号楼1801</t>
  </si>
  <si>
    <t>1号楼1802</t>
  </si>
  <si>
    <t>1号楼1803</t>
  </si>
  <si>
    <t>1号楼1805</t>
  </si>
  <si>
    <t>1号楼1806</t>
  </si>
  <si>
    <t>1号楼1808</t>
  </si>
  <si>
    <t>19F</t>
  </si>
  <si>
    <t>1号楼1901</t>
  </si>
  <si>
    <t>1号楼1902</t>
  </si>
  <si>
    <t>1号楼1903</t>
  </si>
  <si>
    <t>1号楼1905</t>
  </si>
  <si>
    <t>1号楼1906</t>
  </si>
  <si>
    <t>1号楼1908</t>
  </si>
  <si>
    <t>20F</t>
  </si>
  <si>
    <t>1号楼2001</t>
  </si>
  <si>
    <t>1号楼2002</t>
  </si>
  <si>
    <t>1号楼2003</t>
  </si>
  <si>
    <t>1号楼2005</t>
  </si>
  <si>
    <t>1号楼2006</t>
  </si>
  <si>
    <t>1号楼2008</t>
  </si>
  <si>
    <t>21F</t>
  </si>
  <si>
    <t>1号楼2101</t>
  </si>
  <si>
    <t>1号楼2102</t>
  </si>
  <si>
    <t>1号楼2103</t>
  </si>
  <si>
    <t>1号楼2105</t>
  </si>
  <si>
    <t>1号楼2106</t>
  </si>
  <si>
    <t>1号楼2108</t>
  </si>
  <si>
    <t>22F</t>
  </si>
  <si>
    <t>1号楼2201</t>
  </si>
  <si>
    <t>1号楼2202</t>
  </si>
  <si>
    <t>1号楼2203</t>
  </si>
  <si>
    <t>1号楼2205</t>
  </si>
  <si>
    <t>1号楼2206</t>
  </si>
  <si>
    <t>1号楼2208</t>
  </si>
  <si>
    <t>23F</t>
  </si>
  <si>
    <t>1号楼2301</t>
  </si>
  <si>
    <t>1号楼2302</t>
  </si>
  <si>
    <t>1号楼2303</t>
  </si>
  <si>
    <t>1号楼2305</t>
  </si>
  <si>
    <t>1号楼2306</t>
  </si>
  <si>
    <t>1号楼2308</t>
  </si>
  <si>
    <t>24F</t>
  </si>
  <si>
    <t>1号楼2401</t>
  </si>
  <si>
    <t>1号楼2402</t>
  </si>
  <si>
    <t>1号楼2403</t>
  </si>
  <si>
    <t>1号楼2405</t>
  </si>
  <si>
    <t>1号楼2406</t>
  </si>
  <si>
    <t>1号楼2408</t>
  </si>
  <si>
    <t>25F</t>
  </si>
  <si>
    <t>1号楼2501</t>
  </si>
  <si>
    <t>1号楼2502</t>
  </si>
  <si>
    <t>1号楼2503</t>
  </si>
  <si>
    <t>1号楼2505</t>
  </si>
  <si>
    <t>1号楼2506</t>
  </si>
  <si>
    <t>1号楼2508</t>
  </si>
  <si>
    <t>26F</t>
  </si>
  <si>
    <t>1号楼2601</t>
  </si>
  <si>
    <t>1号楼2602</t>
  </si>
  <si>
    <t>1号楼2603</t>
  </si>
  <si>
    <t>1号楼2605</t>
  </si>
  <si>
    <t>1号楼2606</t>
  </si>
  <si>
    <t>1号楼2608</t>
  </si>
  <si>
    <t>27F</t>
  </si>
  <si>
    <t>1号楼2701</t>
  </si>
  <si>
    <t>1号楼2702</t>
  </si>
  <si>
    <t>1号楼2703</t>
  </si>
  <si>
    <t>1号楼2705</t>
  </si>
  <si>
    <t>1号楼2706</t>
  </si>
  <si>
    <t>1号楼2708</t>
  </si>
  <si>
    <t>28F</t>
  </si>
  <si>
    <t>1号楼2801</t>
  </si>
  <si>
    <t>1号楼2802</t>
  </si>
  <si>
    <t>1号楼2803</t>
  </si>
  <si>
    <t>1号楼2805</t>
  </si>
  <si>
    <t>1号楼2806</t>
  </si>
  <si>
    <t>1号楼2808</t>
  </si>
  <si>
    <t>29F</t>
  </si>
  <si>
    <t>1号楼2901</t>
  </si>
  <si>
    <t>1号楼2902</t>
  </si>
  <si>
    <t>1号楼2903</t>
  </si>
  <si>
    <t>1号楼2905</t>
  </si>
  <si>
    <t>1号楼2906</t>
  </si>
  <si>
    <t>1号楼2908</t>
  </si>
  <si>
    <t>30F</t>
  </si>
  <si>
    <t>1号楼3001</t>
  </si>
  <si>
    <t>1号楼3002</t>
  </si>
  <si>
    <t>1号楼3003</t>
  </si>
  <si>
    <t>1号楼3005</t>
  </si>
  <si>
    <t>1号楼3006</t>
  </si>
  <si>
    <t>1号楼3008</t>
  </si>
  <si>
    <t>31F</t>
  </si>
  <si>
    <t>1号楼3101</t>
  </si>
  <si>
    <t>1号楼3102</t>
  </si>
  <si>
    <t>1号楼3103</t>
  </si>
  <si>
    <t>1号楼3105</t>
  </si>
  <si>
    <t>1号楼3106</t>
  </si>
  <si>
    <t>1号楼3108</t>
  </si>
  <si>
    <t>32F</t>
  </si>
  <si>
    <t>1号楼3205</t>
  </si>
  <si>
    <t>1号楼3206</t>
  </si>
  <si>
    <t>1号楼3208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</si>
</sst>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ꠀ"/>
    <numFmt numFmtId="178" formatCode="[$-10804]#,##0.00;\-#,##0.00"/>
    <numFmt numFmtId="179" formatCode="0.00_ 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sz val="10"/>
      <color indexed="63"/>
      <name val="Tahoma"/>
      <family val="2"/>
    </font>
    <font>
      <sz val="16"/>
      <name val="黑体"/>
      <family val="3"/>
    </font>
    <font>
      <sz val="20"/>
      <name val="方正小标宋简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4D4D4D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</cellStyleXfs>
  <cellXfs count="17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0" fillId="15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15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22" borderId="22" xfId="0" applyFont="1" applyFill="1" applyBorder="1" applyAlignment="1">
      <alignment horizontal="center" vertical="center" wrapText="1"/>
    </xf>
    <xf numFmtId="49" fontId="3" fillId="24" borderId="23" xfId="63" applyNumberFormat="1" applyFont="1" applyFill="1" applyBorder="1" applyAlignment="1">
      <alignment horizontal="center" vertical="center"/>
      <protection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15" borderId="31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49" fontId="3" fillId="3" borderId="41" xfId="63" applyNumberFormat="1" applyFont="1" applyFill="1" applyBorder="1" applyAlignment="1">
      <alignment horizontal="center" vertical="center"/>
      <protection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49" fontId="3" fillId="25" borderId="41" xfId="63" applyNumberFormat="1" applyFont="1" applyFill="1" applyBorder="1" applyAlignment="1">
      <alignment horizontal="center" vertical="center"/>
      <protection/>
    </xf>
    <xf numFmtId="0" fontId="3" fillId="25" borderId="2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49" fontId="3" fillId="4" borderId="41" xfId="63" applyNumberFormat="1" applyFont="1" applyFill="1" applyBorder="1" applyAlignment="1">
      <alignment horizontal="center" vertical="center"/>
      <protection/>
    </xf>
    <xf numFmtId="0" fontId="3" fillId="4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" fontId="0" fillId="0" borderId="48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49" fontId="3" fillId="0" borderId="50" xfId="63" applyNumberFormat="1" applyFont="1" applyBorder="1" applyAlignment="1">
      <alignment horizontal="center" vertical="center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" fontId="0" fillId="0" borderId="54" xfId="0" applyNumberFormat="1" applyFill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176" fontId="5" fillId="0" borderId="61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center" vertical="center"/>
    </xf>
    <xf numFmtId="176" fontId="3" fillId="0" borderId="4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26" borderId="30" xfId="0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34" fillId="0" borderId="68" xfId="0" applyNumberFormat="1" applyFont="1" applyFill="1" applyBorder="1" applyAlignment="1">
      <alignment vertical="top" wrapText="1" readingOrder="1"/>
    </xf>
    <xf numFmtId="178" fontId="34" fillId="0" borderId="68" xfId="0" applyNumberFormat="1" applyFont="1" applyFill="1" applyBorder="1" applyAlignment="1">
      <alignment vertical="top" wrapText="1" readingOrder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179" fontId="12" fillId="0" borderId="24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justify" vertical="top" wrapText="1"/>
    </xf>
    <xf numFmtId="0" fontId="13" fillId="0" borderId="40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" fillId="27" borderId="30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25">
      <selection activeCell="Q10" sqref="Q10"/>
    </sheetView>
  </sheetViews>
  <sheetFormatPr defaultColWidth="9.00390625" defaultRowHeight="14.25"/>
  <cols>
    <col min="1" max="1" width="3.875" style="0" customWidth="1"/>
    <col min="2" max="3" width="6.75390625" style="0" customWidth="1"/>
    <col min="4" max="4" width="6.00390625" style="0" customWidth="1"/>
    <col min="5" max="5" width="10.75390625" style="0" customWidth="1"/>
    <col min="6" max="6" width="5.50390625" style="0" customWidth="1"/>
    <col min="7" max="7" width="8.75390625" style="0" customWidth="1"/>
    <col min="8" max="8" width="10.125" style="0" customWidth="1"/>
    <col min="9" max="9" width="9.625" style="0" customWidth="1"/>
    <col min="10" max="10" width="11.00390625" style="0" customWidth="1"/>
    <col min="11" max="11" width="10.625" style="0" customWidth="1"/>
    <col min="12" max="12" width="10.875" style="0" customWidth="1"/>
    <col min="13" max="13" width="8.00390625" style="0" customWidth="1"/>
    <col min="14" max="14" width="8.75390625" style="0" customWidth="1"/>
    <col min="15" max="15" width="11.625" style="0" customWidth="1"/>
    <col min="16" max="16" width="9.00390625" style="0" customWidth="1"/>
  </cols>
  <sheetData>
    <row r="1" spans="1:2" ht="18" customHeight="1">
      <c r="A1" s="136" t="s">
        <v>0</v>
      </c>
      <c r="B1" s="136"/>
    </row>
    <row r="2" spans="1:15" ht="40.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36" customHeight="1">
      <c r="A3" s="138" t="s">
        <v>2</v>
      </c>
      <c r="B3" s="139"/>
      <c r="C3" s="138"/>
      <c r="D3" s="138"/>
      <c r="E3" s="140"/>
      <c r="F3" s="138"/>
      <c r="G3" s="138"/>
      <c r="H3" s="138"/>
      <c r="I3" s="138" t="s">
        <v>3</v>
      </c>
      <c r="M3" s="161"/>
      <c r="N3" s="162"/>
      <c r="O3" s="162"/>
    </row>
    <row r="4" spans="1:15" s="134" customFormat="1" ht="30" customHeight="1">
      <c r="A4" s="141" t="s">
        <v>4</v>
      </c>
      <c r="B4" s="142" t="s">
        <v>5</v>
      </c>
      <c r="C4" s="142" t="s">
        <v>6</v>
      </c>
      <c r="D4" s="142" t="s">
        <v>7</v>
      </c>
      <c r="E4" s="142" t="s">
        <v>8</v>
      </c>
      <c r="F4" s="142" t="s">
        <v>9</v>
      </c>
      <c r="G4" s="142" t="s">
        <v>10</v>
      </c>
      <c r="H4" s="142" t="s">
        <v>11</v>
      </c>
      <c r="I4" s="142" t="s">
        <v>12</v>
      </c>
      <c r="J4" s="142" t="s">
        <v>13</v>
      </c>
      <c r="K4" s="142" t="s">
        <v>14</v>
      </c>
      <c r="L4" s="142" t="s">
        <v>15</v>
      </c>
      <c r="M4" s="163" t="s">
        <v>16</v>
      </c>
      <c r="N4" s="142" t="s">
        <v>17</v>
      </c>
      <c r="O4" s="164" t="s">
        <v>18</v>
      </c>
    </row>
    <row r="5" spans="1:15" ht="14.25">
      <c r="A5" s="14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65"/>
      <c r="N5" s="127"/>
      <c r="O5" s="166"/>
    </row>
    <row r="6" spans="1:15" ht="21" customHeight="1">
      <c r="A6" s="144">
        <v>1</v>
      </c>
      <c r="B6" s="145" t="s">
        <v>19</v>
      </c>
      <c r="C6" s="146">
        <v>306</v>
      </c>
      <c r="D6" s="147">
        <v>3</v>
      </c>
      <c r="E6" s="148" t="s">
        <v>20</v>
      </c>
      <c r="F6" s="149">
        <v>3</v>
      </c>
      <c r="G6" s="147">
        <v>100.5</v>
      </c>
      <c r="H6" s="147">
        <v>17.92</v>
      </c>
      <c r="I6" s="147">
        <v>82.58</v>
      </c>
      <c r="J6" s="167">
        <v>7200</v>
      </c>
      <c r="K6" s="129">
        <f aca="true" t="shared" si="0" ref="K6:K60">L6/I6</f>
        <v>8762.412206345361</v>
      </c>
      <c r="L6" s="129">
        <f aca="true" t="shared" si="1" ref="L6:L59">J6*G6</f>
        <v>723600</v>
      </c>
      <c r="M6" s="126"/>
      <c r="N6" s="144" t="s">
        <v>21</v>
      </c>
      <c r="O6" s="168" t="s">
        <v>22</v>
      </c>
    </row>
    <row r="7" spans="1:15" ht="21">
      <c r="A7" s="144">
        <v>2</v>
      </c>
      <c r="B7" s="145" t="s">
        <v>19</v>
      </c>
      <c r="C7" s="146">
        <v>401</v>
      </c>
      <c r="D7" s="147">
        <v>4</v>
      </c>
      <c r="E7" s="148" t="s">
        <v>20</v>
      </c>
      <c r="F7" s="149">
        <v>3</v>
      </c>
      <c r="G7" s="147">
        <v>117.59</v>
      </c>
      <c r="H7" s="147">
        <v>20.96</v>
      </c>
      <c r="I7" s="147">
        <v>96.63</v>
      </c>
      <c r="J7" s="167">
        <v>10300</v>
      </c>
      <c r="K7" s="129">
        <f t="shared" si="0"/>
        <v>12534.17158232433</v>
      </c>
      <c r="L7" s="129">
        <f t="shared" si="1"/>
        <v>1211177</v>
      </c>
      <c r="M7" s="150"/>
      <c r="N7" s="144" t="s">
        <v>21</v>
      </c>
      <c r="O7" s="168" t="s">
        <v>22</v>
      </c>
    </row>
    <row r="8" spans="1:15" ht="21" customHeight="1">
      <c r="A8" s="144">
        <v>3</v>
      </c>
      <c r="B8" s="145" t="s">
        <v>19</v>
      </c>
      <c r="C8" s="146">
        <v>405</v>
      </c>
      <c r="D8" s="147">
        <v>4</v>
      </c>
      <c r="E8" s="148" t="s">
        <v>20</v>
      </c>
      <c r="F8" s="149">
        <v>3</v>
      </c>
      <c r="G8" s="147">
        <v>98.16</v>
      </c>
      <c r="H8" s="147">
        <v>17.5</v>
      </c>
      <c r="I8" s="147">
        <v>80.66</v>
      </c>
      <c r="J8" s="167">
        <v>10500</v>
      </c>
      <c r="K8" s="129">
        <f t="shared" si="0"/>
        <v>12778.080833126705</v>
      </c>
      <c r="L8" s="129">
        <f t="shared" si="1"/>
        <v>1030680</v>
      </c>
      <c r="M8" s="150"/>
      <c r="N8" s="144" t="s">
        <v>21</v>
      </c>
      <c r="O8" s="168" t="s">
        <v>22</v>
      </c>
    </row>
    <row r="9" spans="1:15" ht="21" customHeight="1">
      <c r="A9" s="144">
        <v>4</v>
      </c>
      <c r="B9" s="145" t="s">
        <v>19</v>
      </c>
      <c r="C9" s="146">
        <v>406</v>
      </c>
      <c r="D9" s="147">
        <v>4</v>
      </c>
      <c r="E9" s="148" t="s">
        <v>20</v>
      </c>
      <c r="F9" s="149">
        <v>3</v>
      </c>
      <c r="G9" s="147">
        <v>99.89</v>
      </c>
      <c r="H9" s="147">
        <v>17.81</v>
      </c>
      <c r="I9" s="147">
        <v>82.08</v>
      </c>
      <c r="J9" s="169">
        <v>9300</v>
      </c>
      <c r="K9" s="129">
        <f t="shared" si="0"/>
        <v>11317.94590643275</v>
      </c>
      <c r="L9" s="129">
        <f t="shared" si="1"/>
        <v>928977</v>
      </c>
      <c r="M9" s="150"/>
      <c r="N9" s="144" t="s">
        <v>21</v>
      </c>
      <c r="O9" s="168" t="s">
        <v>22</v>
      </c>
    </row>
    <row r="10" spans="1:15" ht="21" customHeight="1">
      <c r="A10" s="144">
        <v>5</v>
      </c>
      <c r="B10" s="145" t="s">
        <v>19</v>
      </c>
      <c r="C10" s="146">
        <v>408</v>
      </c>
      <c r="D10" s="147">
        <v>4</v>
      </c>
      <c r="E10" s="148" t="s">
        <v>23</v>
      </c>
      <c r="F10" s="149">
        <v>3</v>
      </c>
      <c r="G10" s="147">
        <v>79.14</v>
      </c>
      <c r="H10" s="147">
        <v>14.11</v>
      </c>
      <c r="I10" s="147">
        <v>65.03</v>
      </c>
      <c r="J10" s="169">
        <v>8500</v>
      </c>
      <c r="K10" s="129">
        <f t="shared" si="0"/>
        <v>10344.30262955559</v>
      </c>
      <c r="L10" s="129">
        <f t="shared" si="1"/>
        <v>672690</v>
      </c>
      <c r="M10" s="150"/>
      <c r="N10" s="144" t="s">
        <v>21</v>
      </c>
      <c r="O10" s="168" t="s">
        <v>22</v>
      </c>
    </row>
    <row r="11" spans="1:15" ht="21" customHeight="1">
      <c r="A11" s="144">
        <v>6</v>
      </c>
      <c r="B11" s="145" t="s">
        <v>19</v>
      </c>
      <c r="C11" s="146">
        <v>501</v>
      </c>
      <c r="D11" s="147">
        <v>5</v>
      </c>
      <c r="E11" s="148" t="s">
        <v>20</v>
      </c>
      <c r="F11" s="149">
        <v>3</v>
      </c>
      <c r="G11" s="147">
        <v>117.59</v>
      </c>
      <c r="H11" s="147">
        <v>20.96</v>
      </c>
      <c r="I11" s="147">
        <v>96.63</v>
      </c>
      <c r="J11" s="169">
        <v>7860</v>
      </c>
      <c r="K11" s="129">
        <f t="shared" si="0"/>
        <v>9564.911518162062</v>
      </c>
      <c r="L11" s="129">
        <f t="shared" si="1"/>
        <v>924257.4</v>
      </c>
      <c r="M11" s="150"/>
      <c r="N11" s="144" t="s">
        <v>21</v>
      </c>
      <c r="O11" s="168" t="s">
        <v>22</v>
      </c>
    </row>
    <row r="12" spans="1:15" ht="21" customHeight="1">
      <c r="A12" s="144">
        <v>7</v>
      </c>
      <c r="B12" s="145" t="s">
        <v>19</v>
      </c>
      <c r="C12" s="146">
        <v>1402</v>
      </c>
      <c r="D12" s="147">
        <v>14</v>
      </c>
      <c r="E12" s="148" t="s">
        <v>20</v>
      </c>
      <c r="F12" s="149">
        <v>3</v>
      </c>
      <c r="G12" s="149">
        <v>109.51</v>
      </c>
      <c r="H12" s="149">
        <v>19.52</v>
      </c>
      <c r="I12" s="149">
        <v>89.99</v>
      </c>
      <c r="J12" s="169">
        <v>7900</v>
      </c>
      <c r="K12" s="129">
        <f t="shared" si="0"/>
        <v>9613.612623624847</v>
      </c>
      <c r="L12" s="129">
        <f t="shared" si="1"/>
        <v>865129</v>
      </c>
      <c r="M12" s="150"/>
      <c r="N12" s="144" t="s">
        <v>21</v>
      </c>
      <c r="O12" s="168" t="s">
        <v>22</v>
      </c>
    </row>
    <row r="13" spans="1:15" ht="21" customHeight="1">
      <c r="A13" s="144">
        <v>8</v>
      </c>
      <c r="B13" s="145" t="s">
        <v>19</v>
      </c>
      <c r="C13" s="146">
        <v>1803</v>
      </c>
      <c r="D13" s="147">
        <v>18</v>
      </c>
      <c r="E13" s="148" t="s">
        <v>24</v>
      </c>
      <c r="F13" s="149">
        <v>3</v>
      </c>
      <c r="G13" s="149">
        <v>129.7</v>
      </c>
      <c r="H13" s="149">
        <v>23.12</v>
      </c>
      <c r="I13" s="149">
        <v>106.58</v>
      </c>
      <c r="J13" s="169">
        <v>7900</v>
      </c>
      <c r="K13" s="129">
        <f t="shared" si="0"/>
        <v>9613.717395383748</v>
      </c>
      <c r="L13" s="129">
        <f t="shared" si="1"/>
        <v>1024629.9999999999</v>
      </c>
      <c r="M13" s="150"/>
      <c r="N13" s="144" t="s">
        <v>21</v>
      </c>
      <c r="O13" s="168" t="s">
        <v>22</v>
      </c>
    </row>
    <row r="14" spans="1:15" ht="21" customHeight="1">
      <c r="A14" s="144">
        <v>9</v>
      </c>
      <c r="B14" s="145" t="s">
        <v>19</v>
      </c>
      <c r="C14" s="146">
        <v>1808</v>
      </c>
      <c r="D14" s="147">
        <v>18</v>
      </c>
      <c r="E14" s="148" t="s">
        <v>23</v>
      </c>
      <c r="F14" s="149">
        <v>3</v>
      </c>
      <c r="G14" s="147">
        <v>79.14</v>
      </c>
      <c r="H14" s="147">
        <v>14.11</v>
      </c>
      <c r="I14" s="147">
        <v>65.03</v>
      </c>
      <c r="J14" s="169">
        <v>7300</v>
      </c>
      <c r="K14" s="129">
        <f t="shared" si="0"/>
        <v>8883.93049361833</v>
      </c>
      <c r="L14" s="129">
        <f t="shared" si="1"/>
        <v>577722</v>
      </c>
      <c r="M14" s="150"/>
      <c r="N14" s="144" t="s">
        <v>21</v>
      </c>
      <c r="O14" s="168" t="s">
        <v>22</v>
      </c>
    </row>
    <row r="15" spans="1:15" ht="21" customHeight="1">
      <c r="A15" s="144">
        <v>10</v>
      </c>
      <c r="B15" s="145" t="s">
        <v>19</v>
      </c>
      <c r="C15" s="146">
        <v>2006</v>
      </c>
      <c r="D15" s="147">
        <v>20</v>
      </c>
      <c r="E15" s="148" t="s">
        <v>20</v>
      </c>
      <c r="F15" s="149">
        <v>3</v>
      </c>
      <c r="G15" s="147">
        <v>99.89</v>
      </c>
      <c r="H15" s="147">
        <v>17.81</v>
      </c>
      <c r="I15" s="147">
        <v>82.08</v>
      </c>
      <c r="J15" s="169">
        <v>7900</v>
      </c>
      <c r="K15" s="129">
        <f t="shared" si="0"/>
        <v>9614.16910331384</v>
      </c>
      <c r="L15" s="129">
        <f t="shared" si="1"/>
        <v>789131</v>
      </c>
      <c r="M15" s="150"/>
      <c r="N15" s="144" t="s">
        <v>21</v>
      </c>
      <c r="O15" s="168" t="s">
        <v>22</v>
      </c>
    </row>
    <row r="16" spans="1:15" ht="21" customHeight="1">
      <c r="A16" s="144">
        <v>11</v>
      </c>
      <c r="B16" s="145" t="s">
        <v>19</v>
      </c>
      <c r="C16" s="146">
        <v>2008</v>
      </c>
      <c r="D16" s="147">
        <v>20</v>
      </c>
      <c r="E16" s="148" t="s">
        <v>23</v>
      </c>
      <c r="F16" s="149">
        <v>3</v>
      </c>
      <c r="G16" s="147">
        <v>79.14</v>
      </c>
      <c r="H16" s="147">
        <v>14.11</v>
      </c>
      <c r="I16" s="147">
        <v>65.03</v>
      </c>
      <c r="J16" s="169">
        <v>7900</v>
      </c>
      <c r="K16" s="129">
        <f t="shared" si="0"/>
        <v>9614.11656158696</v>
      </c>
      <c r="L16" s="129">
        <f t="shared" si="1"/>
        <v>625206</v>
      </c>
      <c r="M16" s="150"/>
      <c r="N16" s="144" t="s">
        <v>21</v>
      </c>
      <c r="O16" s="168" t="s">
        <v>22</v>
      </c>
    </row>
    <row r="17" spans="1:15" ht="21" customHeight="1">
      <c r="A17" s="144">
        <v>12</v>
      </c>
      <c r="B17" s="145" t="s">
        <v>19</v>
      </c>
      <c r="C17" s="146">
        <v>2106</v>
      </c>
      <c r="D17" s="147">
        <v>21</v>
      </c>
      <c r="E17" s="148" t="s">
        <v>20</v>
      </c>
      <c r="F17" s="149">
        <v>3</v>
      </c>
      <c r="G17" s="149">
        <v>99.89</v>
      </c>
      <c r="H17" s="149">
        <v>17.81</v>
      </c>
      <c r="I17" s="149">
        <v>82.08</v>
      </c>
      <c r="J17" s="169">
        <v>7900</v>
      </c>
      <c r="K17" s="129">
        <f t="shared" si="0"/>
        <v>9614.16910331384</v>
      </c>
      <c r="L17" s="129">
        <f t="shared" si="1"/>
        <v>789131</v>
      </c>
      <c r="M17" s="150"/>
      <c r="N17" s="144" t="s">
        <v>21</v>
      </c>
      <c r="O17" s="168" t="s">
        <v>22</v>
      </c>
    </row>
    <row r="18" spans="1:15" ht="21" customHeight="1">
      <c r="A18" s="144">
        <v>13</v>
      </c>
      <c r="B18" s="145" t="s">
        <v>19</v>
      </c>
      <c r="C18" s="146">
        <v>2208</v>
      </c>
      <c r="D18" s="147">
        <v>22</v>
      </c>
      <c r="E18" s="148" t="s">
        <v>23</v>
      </c>
      <c r="F18" s="149">
        <v>3</v>
      </c>
      <c r="G18" s="149">
        <v>79.14</v>
      </c>
      <c r="H18" s="149">
        <v>14.11</v>
      </c>
      <c r="I18" s="149">
        <v>65.03</v>
      </c>
      <c r="J18" s="169">
        <v>7400</v>
      </c>
      <c r="K18" s="129">
        <f t="shared" si="0"/>
        <v>9005.628171613102</v>
      </c>
      <c r="L18" s="129">
        <f t="shared" si="1"/>
        <v>585636</v>
      </c>
      <c r="M18" s="150"/>
      <c r="N18" s="144" t="s">
        <v>21</v>
      </c>
      <c r="O18" s="168" t="s">
        <v>22</v>
      </c>
    </row>
    <row r="19" spans="1:15" ht="21" customHeight="1">
      <c r="A19" s="144">
        <v>14</v>
      </c>
      <c r="B19" s="145" t="s">
        <v>19</v>
      </c>
      <c r="C19" s="146">
        <v>2308</v>
      </c>
      <c r="D19" s="147">
        <v>23</v>
      </c>
      <c r="E19" s="148" t="s">
        <v>23</v>
      </c>
      <c r="F19" s="149">
        <v>3</v>
      </c>
      <c r="G19" s="149">
        <v>79.14</v>
      </c>
      <c r="H19" s="149">
        <v>14.11</v>
      </c>
      <c r="I19" s="149">
        <v>65.03</v>
      </c>
      <c r="J19" s="169">
        <v>7500</v>
      </c>
      <c r="K19" s="129">
        <f t="shared" si="0"/>
        <v>9127.325849607872</v>
      </c>
      <c r="L19" s="129">
        <f t="shared" si="1"/>
        <v>593550</v>
      </c>
      <c r="M19" s="150"/>
      <c r="N19" s="144" t="s">
        <v>21</v>
      </c>
      <c r="O19" s="168" t="s">
        <v>22</v>
      </c>
    </row>
    <row r="20" spans="1:15" ht="21" customHeight="1">
      <c r="A20" s="144">
        <v>15</v>
      </c>
      <c r="B20" s="145" t="s">
        <v>19</v>
      </c>
      <c r="C20" s="146">
        <v>2401</v>
      </c>
      <c r="D20" s="147">
        <v>24</v>
      </c>
      <c r="E20" s="148" t="s">
        <v>20</v>
      </c>
      <c r="F20" s="149">
        <v>3</v>
      </c>
      <c r="G20" s="149">
        <v>117.59</v>
      </c>
      <c r="H20" s="149">
        <v>20.96</v>
      </c>
      <c r="I20" s="149">
        <v>96.63</v>
      </c>
      <c r="J20" s="169">
        <v>7900</v>
      </c>
      <c r="K20" s="129">
        <f t="shared" si="0"/>
        <v>9613.587912656525</v>
      </c>
      <c r="L20" s="129">
        <f t="shared" si="1"/>
        <v>928961</v>
      </c>
      <c r="M20" s="150"/>
      <c r="N20" s="144" t="s">
        <v>21</v>
      </c>
      <c r="O20" s="168" t="s">
        <v>22</v>
      </c>
    </row>
    <row r="21" spans="1:15" ht="21" customHeight="1">
      <c r="A21" s="144">
        <v>16</v>
      </c>
      <c r="B21" s="145" t="s">
        <v>19</v>
      </c>
      <c r="C21" s="146">
        <v>2402</v>
      </c>
      <c r="D21" s="147">
        <v>24</v>
      </c>
      <c r="E21" s="148" t="s">
        <v>20</v>
      </c>
      <c r="F21" s="149">
        <v>3</v>
      </c>
      <c r="G21" s="147">
        <v>109.51</v>
      </c>
      <c r="H21" s="147">
        <v>19.52</v>
      </c>
      <c r="I21" s="147">
        <v>89.99</v>
      </c>
      <c r="J21" s="169">
        <v>7900</v>
      </c>
      <c r="K21" s="129">
        <f t="shared" si="0"/>
        <v>9613.612623624847</v>
      </c>
      <c r="L21" s="129">
        <f t="shared" si="1"/>
        <v>865129</v>
      </c>
      <c r="M21" s="150"/>
      <c r="N21" s="144" t="s">
        <v>21</v>
      </c>
      <c r="O21" s="168" t="s">
        <v>22</v>
      </c>
    </row>
    <row r="22" spans="1:15" ht="21" customHeight="1">
      <c r="A22" s="144">
        <v>17</v>
      </c>
      <c r="B22" s="145" t="s">
        <v>19</v>
      </c>
      <c r="C22" s="146">
        <v>2403</v>
      </c>
      <c r="D22" s="147">
        <v>24</v>
      </c>
      <c r="E22" s="148" t="s">
        <v>24</v>
      </c>
      <c r="F22" s="149">
        <v>3</v>
      </c>
      <c r="G22" s="147">
        <v>129.7</v>
      </c>
      <c r="H22" s="147">
        <v>23.12</v>
      </c>
      <c r="I22" s="147">
        <v>106.58</v>
      </c>
      <c r="J22" s="169">
        <v>7900</v>
      </c>
      <c r="K22" s="129">
        <f t="shared" si="0"/>
        <v>9613.717395383748</v>
      </c>
      <c r="L22" s="129">
        <f t="shared" si="1"/>
        <v>1024629.9999999999</v>
      </c>
      <c r="M22" s="150"/>
      <c r="N22" s="144" t="s">
        <v>21</v>
      </c>
      <c r="O22" s="168" t="s">
        <v>22</v>
      </c>
    </row>
    <row r="23" spans="1:15" ht="21" customHeight="1">
      <c r="A23" s="144">
        <v>18</v>
      </c>
      <c r="B23" s="145" t="s">
        <v>19</v>
      </c>
      <c r="C23" s="146">
        <v>2405</v>
      </c>
      <c r="D23" s="147">
        <v>24</v>
      </c>
      <c r="E23" s="148" t="s">
        <v>20</v>
      </c>
      <c r="F23" s="149">
        <v>3</v>
      </c>
      <c r="G23" s="147">
        <v>98.16</v>
      </c>
      <c r="H23" s="147">
        <v>17.5</v>
      </c>
      <c r="I23" s="147">
        <v>80.66</v>
      </c>
      <c r="J23" s="169">
        <v>8200</v>
      </c>
      <c r="K23" s="129">
        <f t="shared" si="0"/>
        <v>9979.072650632284</v>
      </c>
      <c r="L23" s="129">
        <f t="shared" si="1"/>
        <v>804912</v>
      </c>
      <c r="M23" s="150"/>
      <c r="N23" s="144" t="s">
        <v>21</v>
      </c>
      <c r="O23" s="168" t="s">
        <v>22</v>
      </c>
    </row>
    <row r="24" spans="1:15" ht="21" customHeight="1">
      <c r="A24" s="144">
        <v>19</v>
      </c>
      <c r="B24" s="145" t="s">
        <v>19</v>
      </c>
      <c r="C24" s="146">
        <v>2406</v>
      </c>
      <c r="D24" s="147">
        <v>24</v>
      </c>
      <c r="E24" s="148" t="s">
        <v>20</v>
      </c>
      <c r="F24" s="149">
        <v>3</v>
      </c>
      <c r="G24" s="147">
        <v>99.89</v>
      </c>
      <c r="H24" s="147">
        <v>17.81</v>
      </c>
      <c r="I24" s="147">
        <v>82.08</v>
      </c>
      <c r="J24" s="169">
        <v>7900</v>
      </c>
      <c r="K24" s="129">
        <f t="shared" si="0"/>
        <v>9614.16910331384</v>
      </c>
      <c r="L24" s="129">
        <f t="shared" si="1"/>
        <v>789131</v>
      </c>
      <c r="M24" s="150"/>
      <c r="N24" s="144" t="s">
        <v>21</v>
      </c>
      <c r="O24" s="168" t="s">
        <v>22</v>
      </c>
    </row>
    <row r="25" spans="1:15" ht="21" customHeight="1">
      <c r="A25" s="144">
        <v>20</v>
      </c>
      <c r="B25" s="145" t="s">
        <v>19</v>
      </c>
      <c r="C25" s="146">
        <v>2408</v>
      </c>
      <c r="D25" s="147">
        <v>24</v>
      </c>
      <c r="E25" s="148" t="s">
        <v>23</v>
      </c>
      <c r="F25" s="149">
        <v>3</v>
      </c>
      <c r="G25" s="147">
        <v>79.14</v>
      </c>
      <c r="H25" s="147">
        <v>14.11</v>
      </c>
      <c r="I25" s="147">
        <v>65.03</v>
      </c>
      <c r="J25" s="169">
        <v>8100</v>
      </c>
      <c r="K25" s="129">
        <f t="shared" si="0"/>
        <v>9857.511917576503</v>
      </c>
      <c r="L25" s="129">
        <f t="shared" si="1"/>
        <v>641034</v>
      </c>
      <c r="M25" s="150"/>
      <c r="N25" s="144" t="s">
        <v>21</v>
      </c>
      <c r="O25" s="168" t="s">
        <v>22</v>
      </c>
    </row>
    <row r="26" spans="1:15" ht="21" customHeight="1">
      <c r="A26" s="144">
        <v>21</v>
      </c>
      <c r="B26" s="145" t="s">
        <v>19</v>
      </c>
      <c r="C26" s="146">
        <v>2505</v>
      </c>
      <c r="D26" s="147">
        <v>25</v>
      </c>
      <c r="E26" s="148" t="s">
        <v>20</v>
      </c>
      <c r="F26" s="149">
        <v>3</v>
      </c>
      <c r="G26" s="147">
        <v>98.16</v>
      </c>
      <c r="H26" s="147">
        <v>17.5</v>
      </c>
      <c r="I26" s="147">
        <v>80.66</v>
      </c>
      <c r="J26" s="169">
        <v>7900</v>
      </c>
      <c r="K26" s="129">
        <f t="shared" si="0"/>
        <v>9613.984626828664</v>
      </c>
      <c r="L26" s="129">
        <f t="shared" si="1"/>
        <v>775464</v>
      </c>
      <c r="M26" s="150"/>
      <c r="N26" s="144" t="s">
        <v>21</v>
      </c>
      <c r="O26" s="168" t="s">
        <v>22</v>
      </c>
    </row>
    <row r="27" spans="1:15" ht="21" customHeight="1">
      <c r="A27" s="144">
        <v>22</v>
      </c>
      <c r="B27" s="145" t="s">
        <v>19</v>
      </c>
      <c r="C27" s="146">
        <v>2506</v>
      </c>
      <c r="D27" s="147">
        <v>25</v>
      </c>
      <c r="E27" s="148" t="s">
        <v>20</v>
      </c>
      <c r="F27" s="149">
        <v>3</v>
      </c>
      <c r="G27" s="147">
        <v>99.89</v>
      </c>
      <c r="H27" s="147">
        <v>17.81</v>
      </c>
      <c r="I27" s="147">
        <v>82.08</v>
      </c>
      <c r="J27" s="169">
        <v>7900</v>
      </c>
      <c r="K27" s="129">
        <f t="shared" si="0"/>
        <v>9614.16910331384</v>
      </c>
      <c r="L27" s="129">
        <f t="shared" si="1"/>
        <v>789131</v>
      </c>
      <c r="M27" s="150"/>
      <c r="N27" s="144" t="s">
        <v>21</v>
      </c>
      <c r="O27" s="168" t="s">
        <v>22</v>
      </c>
    </row>
    <row r="28" spans="1:15" ht="21" customHeight="1">
      <c r="A28" s="144">
        <v>23</v>
      </c>
      <c r="B28" s="145" t="s">
        <v>19</v>
      </c>
      <c r="C28" s="146">
        <v>2508</v>
      </c>
      <c r="D28" s="147">
        <v>25</v>
      </c>
      <c r="E28" s="148" t="s">
        <v>23</v>
      </c>
      <c r="F28" s="149">
        <v>3</v>
      </c>
      <c r="G28" s="147">
        <v>79.14</v>
      </c>
      <c r="H28" s="147">
        <v>14.11</v>
      </c>
      <c r="I28" s="147">
        <v>65.03</v>
      </c>
      <c r="J28" s="169">
        <v>7700</v>
      </c>
      <c r="K28" s="129">
        <f t="shared" si="0"/>
        <v>9370.721205597416</v>
      </c>
      <c r="L28" s="129">
        <f t="shared" si="1"/>
        <v>609378</v>
      </c>
      <c r="M28" s="150"/>
      <c r="N28" s="144" t="s">
        <v>21</v>
      </c>
      <c r="O28" s="168" t="s">
        <v>22</v>
      </c>
    </row>
    <row r="29" spans="1:15" ht="21" customHeight="1">
      <c r="A29" s="144">
        <v>24</v>
      </c>
      <c r="B29" s="145" t="s">
        <v>19</v>
      </c>
      <c r="C29" s="146">
        <v>2605</v>
      </c>
      <c r="D29" s="147">
        <v>26</v>
      </c>
      <c r="E29" s="148" t="s">
        <v>20</v>
      </c>
      <c r="F29" s="149">
        <v>3</v>
      </c>
      <c r="G29" s="147">
        <v>98.16</v>
      </c>
      <c r="H29" s="147">
        <v>17.5</v>
      </c>
      <c r="I29" s="147">
        <v>80.66</v>
      </c>
      <c r="J29" s="169">
        <v>8300</v>
      </c>
      <c r="K29" s="129">
        <f t="shared" si="0"/>
        <v>10100.768658566823</v>
      </c>
      <c r="L29" s="129">
        <f t="shared" si="1"/>
        <v>814728</v>
      </c>
      <c r="M29" s="150"/>
      <c r="N29" s="144" t="s">
        <v>21</v>
      </c>
      <c r="O29" s="168" t="s">
        <v>22</v>
      </c>
    </row>
    <row r="30" spans="1:15" ht="21" customHeight="1">
      <c r="A30" s="144">
        <v>25</v>
      </c>
      <c r="B30" s="145" t="s">
        <v>19</v>
      </c>
      <c r="C30" s="146">
        <v>2606</v>
      </c>
      <c r="D30" s="147">
        <v>26</v>
      </c>
      <c r="E30" s="148" t="s">
        <v>20</v>
      </c>
      <c r="F30" s="149">
        <v>3</v>
      </c>
      <c r="G30" s="147">
        <v>99.89</v>
      </c>
      <c r="H30" s="147">
        <v>17.81</v>
      </c>
      <c r="I30" s="147">
        <v>82.08</v>
      </c>
      <c r="J30" s="169">
        <v>8300</v>
      </c>
      <c r="K30" s="129">
        <f t="shared" si="0"/>
        <v>10100.962475633529</v>
      </c>
      <c r="L30" s="129">
        <f t="shared" si="1"/>
        <v>829087</v>
      </c>
      <c r="M30" s="150"/>
      <c r="N30" s="144" t="s">
        <v>21</v>
      </c>
      <c r="O30" s="168" t="s">
        <v>22</v>
      </c>
    </row>
    <row r="31" spans="1:15" ht="21" customHeight="1">
      <c r="A31" s="144">
        <v>26</v>
      </c>
      <c r="B31" s="145" t="s">
        <v>19</v>
      </c>
      <c r="C31" s="146">
        <v>2701</v>
      </c>
      <c r="D31" s="147">
        <v>27</v>
      </c>
      <c r="E31" s="148" t="s">
        <v>20</v>
      </c>
      <c r="F31" s="149">
        <v>3</v>
      </c>
      <c r="G31" s="147">
        <v>117.59</v>
      </c>
      <c r="H31" s="147">
        <v>20.96</v>
      </c>
      <c r="I31" s="147">
        <v>96.63</v>
      </c>
      <c r="J31" s="169">
        <v>7900</v>
      </c>
      <c r="K31" s="129">
        <f t="shared" si="0"/>
        <v>9613.587912656525</v>
      </c>
      <c r="L31" s="129">
        <f t="shared" si="1"/>
        <v>928961</v>
      </c>
      <c r="M31" s="150"/>
      <c r="N31" s="144" t="s">
        <v>21</v>
      </c>
      <c r="O31" s="168" t="s">
        <v>22</v>
      </c>
    </row>
    <row r="32" spans="1:15" ht="21" customHeight="1">
      <c r="A32" s="144">
        <v>27</v>
      </c>
      <c r="B32" s="145" t="s">
        <v>19</v>
      </c>
      <c r="C32" s="146">
        <v>2702</v>
      </c>
      <c r="D32" s="147">
        <v>27</v>
      </c>
      <c r="E32" s="148" t="s">
        <v>20</v>
      </c>
      <c r="F32" s="149">
        <v>3</v>
      </c>
      <c r="G32" s="147">
        <v>109.51</v>
      </c>
      <c r="H32" s="147">
        <v>19.52</v>
      </c>
      <c r="I32" s="147">
        <v>89.99</v>
      </c>
      <c r="J32" s="169">
        <v>7900</v>
      </c>
      <c r="K32" s="129">
        <f t="shared" si="0"/>
        <v>9613.612623624847</v>
      </c>
      <c r="L32" s="129">
        <f t="shared" si="1"/>
        <v>865129</v>
      </c>
      <c r="M32" s="150"/>
      <c r="N32" s="144" t="s">
        <v>21</v>
      </c>
      <c r="O32" s="168" t="s">
        <v>22</v>
      </c>
    </row>
    <row r="33" spans="1:15" ht="21" customHeight="1">
      <c r="A33" s="144">
        <v>28</v>
      </c>
      <c r="B33" s="145" t="s">
        <v>19</v>
      </c>
      <c r="C33" s="146">
        <v>2706</v>
      </c>
      <c r="D33" s="147">
        <v>27</v>
      </c>
      <c r="E33" s="148" t="s">
        <v>20</v>
      </c>
      <c r="F33" s="149">
        <v>3</v>
      </c>
      <c r="G33" s="147">
        <v>99.89</v>
      </c>
      <c r="H33" s="147">
        <v>17.81</v>
      </c>
      <c r="I33" s="147">
        <v>82.08</v>
      </c>
      <c r="J33" s="169">
        <v>8300</v>
      </c>
      <c r="K33" s="129">
        <f t="shared" si="0"/>
        <v>10100.962475633529</v>
      </c>
      <c r="L33" s="129">
        <f t="shared" si="1"/>
        <v>829087</v>
      </c>
      <c r="M33" s="150"/>
      <c r="N33" s="144" t="s">
        <v>21</v>
      </c>
      <c r="O33" s="168" t="s">
        <v>22</v>
      </c>
    </row>
    <row r="34" spans="1:15" ht="21" customHeight="1">
      <c r="A34" s="144">
        <v>29</v>
      </c>
      <c r="B34" s="145" t="s">
        <v>19</v>
      </c>
      <c r="C34" s="146">
        <v>2708</v>
      </c>
      <c r="D34" s="147">
        <v>27</v>
      </c>
      <c r="E34" s="148" t="s">
        <v>23</v>
      </c>
      <c r="F34" s="149">
        <v>3</v>
      </c>
      <c r="G34" s="147">
        <v>79.14</v>
      </c>
      <c r="H34" s="147">
        <v>14.11</v>
      </c>
      <c r="I34" s="147">
        <v>65.03</v>
      </c>
      <c r="J34" s="169">
        <v>7400</v>
      </c>
      <c r="K34" s="129">
        <f t="shared" si="0"/>
        <v>9005.628171613102</v>
      </c>
      <c r="L34" s="129">
        <f t="shared" si="1"/>
        <v>585636</v>
      </c>
      <c r="M34" s="150"/>
      <c r="N34" s="144" t="s">
        <v>21</v>
      </c>
      <c r="O34" s="168" t="s">
        <v>22</v>
      </c>
    </row>
    <row r="35" spans="1:15" ht="21" customHeight="1">
      <c r="A35" s="144">
        <v>30</v>
      </c>
      <c r="B35" s="150" t="s">
        <v>19</v>
      </c>
      <c r="C35" s="146">
        <v>2802</v>
      </c>
      <c r="D35" s="147">
        <v>28</v>
      </c>
      <c r="E35" s="148" t="s">
        <v>20</v>
      </c>
      <c r="F35" s="149">
        <v>3</v>
      </c>
      <c r="G35" s="147">
        <v>109.51</v>
      </c>
      <c r="H35" s="147">
        <v>19.52</v>
      </c>
      <c r="I35" s="147">
        <v>89.99</v>
      </c>
      <c r="J35" s="169">
        <v>7900</v>
      </c>
      <c r="K35" s="129">
        <f t="shared" si="0"/>
        <v>9613.612623624847</v>
      </c>
      <c r="L35" s="129">
        <f t="shared" si="1"/>
        <v>865129</v>
      </c>
      <c r="M35" s="150"/>
      <c r="N35" s="170" t="s">
        <v>21</v>
      </c>
      <c r="O35" s="168" t="s">
        <v>22</v>
      </c>
    </row>
    <row r="36" spans="1:15" ht="21" customHeight="1">
      <c r="A36" s="144">
        <v>31</v>
      </c>
      <c r="B36" s="150" t="s">
        <v>19</v>
      </c>
      <c r="C36" s="146">
        <v>2803</v>
      </c>
      <c r="D36" s="147">
        <v>28</v>
      </c>
      <c r="E36" s="148" t="s">
        <v>24</v>
      </c>
      <c r="F36" s="149">
        <v>3</v>
      </c>
      <c r="G36" s="147">
        <v>129.7</v>
      </c>
      <c r="H36" s="147">
        <v>23.12</v>
      </c>
      <c r="I36" s="147">
        <v>106.58</v>
      </c>
      <c r="J36" s="169">
        <v>7850</v>
      </c>
      <c r="K36" s="129">
        <f t="shared" si="0"/>
        <v>9552.871082754737</v>
      </c>
      <c r="L36" s="129">
        <f t="shared" si="1"/>
        <v>1018144.9999999999</v>
      </c>
      <c r="M36" s="150"/>
      <c r="N36" s="170" t="s">
        <v>21</v>
      </c>
      <c r="O36" s="168" t="s">
        <v>22</v>
      </c>
    </row>
    <row r="37" spans="1:15" ht="21" customHeight="1">
      <c r="A37" s="144">
        <v>32</v>
      </c>
      <c r="B37" s="150" t="s">
        <v>19</v>
      </c>
      <c r="C37" s="146">
        <v>2805</v>
      </c>
      <c r="D37" s="147">
        <v>28</v>
      </c>
      <c r="E37" s="148" t="s">
        <v>20</v>
      </c>
      <c r="F37" s="149">
        <v>3</v>
      </c>
      <c r="G37" s="147">
        <v>98.16</v>
      </c>
      <c r="H37" s="147">
        <v>17.5</v>
      </c>
      <c r="I37" s="147">
        <v>80.66</v>
      </c>
      <c r="J37" s="169">
        <v>8400</v>
      </c>
      <c r="K37" s="129">
        <f t="shared" si="0"/>
        <v>10222.464666501364</v>
      </c>
      <c r="L37" s="129">
        <f t="shared" si="1"/>
        <v>824544</v>
      </c>
      <c r="M37" s="150"/>
      <c r="N37" s="170" t="s">
        <v>21</v>
      </c>
      <c r="O37" s="168" t="s">
        <v>22</v>
      </c>
    </row>
    <row r="38" spans="1:15" ht="21" customHeight="1">
      <c r="A38" s="144">
        <v>33</v>
      </c>
      <c r="B38" s="150" t="s">
        <v>19</v>
      </c>
      <c r="C38" s="146">
        <v>2806</v>
      </c>
      <c r="D38" s="147">
        <v>28</v>
      </c>
      <c r="E38" s="148" t="s">
        <v>20</v>
      </c>
      <c r="F38" s="149">
        <v>3</v>
      </c>
      <c r="G38" s="147">
        <v>99.89</v>
      </c>
      <c r="H38" s="147">
        <v>17.81</v>
      </c>
      <c r="I38" s="147">
        <v>82.08</v>
      </c>
      <c r="J38" s="167">
        <v>8400</v>
      </c>
      <c r="K38" s="129">
        <f t="shared" si="0"/>
        <v>10222.66081871345</v>
      </c>
      <c r="L38" s="129">
        <f t="shared" si="1"/>
        <v>839076</v>
      </c>
      <c r="M38" s="150"/>
      <c r="N38" s="170" t="s">
        <v>21</v>
      </c>
      <c r="O38" s="168" t="s">
        <v>22</v>
      </c>
    </row>
    <row r="39" spans="1:15" ht="21" customHeight="1">
      <c r="A39" s="144">
        <v>34</v>
      </c>
      <c r="B39" s="150" t="s">
        <v>19</v>
      </c>
      <c r="C39" s="146">
        <v>2808</v>
      </c>
      <c r="D39" s="147">
        <v>28</v>
      </c>
      <c r="E39" s="148" t="s">
        <v>23</v>
      </c>
      <c r="F39" s="149">
        <v>3</v>
      </c>
      <c r="G39" s="147">
        <v>79.14</v>
      </c>
      <c r="H39" s="147">
        <v>14.11</v>
      </c>
      <c r="I39" s="147">
        <v>65.03</v>
      </c>
      <c r="J39" s="167">
        <v>7400</v>
      </c>
      <c r="K39" s="129">
        <f t="shared" si="0"/>
        <v>9005.628171613102</v>
      </c>
      <c r="L39" s="129">
        <f t="shared" si="1"/>
        <v>585636</v>
      </c>
      <c r="M39" s="150"/>
      <c r="N39" s="170" t="s">
        <v>21</v>
      </c>
      <c r="O39" s="168" t="s">
        <v>22</v>
      </c>
    </row>
    <row r="40" spans="1:15" ht="21" customHeight="1">
      <c r="A40" s="144">
        <v>35</v>
      </c>
      <c r="B40" s="150" t="s">
        <v>19</v>
      </c>
      <c r="C40" s="146">
        <v>2901</v>
      </c>
      <c r="D40" s="147">
        <v>29</v>
      </c>
      <c r="E40" s="148" t="s">
        <v>20</v>
      </c>
      <c r="F40" s="149">
        <v>3</v>
      </c>
      <c r="G40" s="147">
        <v>117.59</v>
      </c>
      <c r="H40" s="147">
        <v>20.96</v>
      </c>
      <c r="I40" s="147">
        <v>96.63</v>
      </c>
      <c r="J40" s="167">
        <v>7800</v>
      </c>
      <c r="K40" s="129">
        <f t="shared" si="0"/>
        <v>9491.896926420366</v>
      </c>
      <c r="L40" s="129">
        <f t="shared" si="1"/>
        <v>917202</v>
      </c>
      <c r="M40" s="150"/>
      <c r="N40" s="170" t="s">
        <v>21</v>
      </c>
      <c r="O40" s="168" t="s">
        <v>22</v>
      </c>
    </row>
    <row r="41" spans="1:15" ht="21" customHeight="1">
      <c r="A41" s="144">
        <v>36</v>
      </c>
      <c r="B41" s="150" t="s">
        <v>19</v>
      </c>
      <c r="C41" s="146">
        <v>2902</v>
      </c>
      <c r="D41" s="147">
        <v>29</v>
      </c>
      <c r="E41" s="148" t="s">
        <v>20</v>
      </c>
      <c r="F41" s="149">
        <v>3</v>
      </c>
      <c r="G41" s="147">
        <v>109.51</v>
      </c>
      <c r="H41" s="147">
        <v>19.52</v>
      </c>
      <c r="I41" s="147">
        <v>89.99</v>
      </c>
      <c r="J41" s="167">
        <v>7800</v>
      </c>
      <c r="K41" s="129">
        <f t="shared" si="0"/>
        <v>9491.921324591622</v>
      </c>
      <c r="L41" s="129">
        <f t="shared" si="1"/>
        <v>854178</v>
      </c>
      <c r="M41" s="150"/>
      <c r="N41" s="170" t="s">
        <v>21</v>
      </c>
      <c r="O41" s="168" t="s">
        <v>22</v>
      </c>
    </row>
    <row r="42" spans="1:15" ht="21" customHeight="1">
      <c r="A42" s="144">
        <v>37</v>
      </c>
      <c r="B42" s="150" t="s">
        <v>19</v>
      </c>
      <c r="C42" s="146">
        <v>2903</v>
      </c>
      <c r="D42" s="147">
        <v>29</v>
      </c>
      <c r="E42" s="148" t="s">
        <v>24</v>
      </c>
      <c r="F42" s="149">
        <v>3</v>
      </c>
      <c r="G42" s="147">
        <v>129.7</v>
      </c>
      <c r="H42" s="147">
        <v>23.12</v>
      </c>
      <c r="I42" s="147">
        <v>106.58</v>
      </c>
      <c r="J42" s="167">
        <v>7800</v>
      </c>
      <c r="K42" s="129">
        <f t="shared" si="0"/>
        <v>9492.024770125727</v>
      </c>
      <c r="L42" s="129">
        <f t="shared" si="1"/>
        <v>1011659.9999999999</v>
      </c>
      <c r="M42" s="150"/>
      <c r="N42" s="170" t="s">
        <v>21</v>
      </c>
      <c r="O42" s="168" t="s">
        <v>22</v>
      </c>
    </row>
    <row r="43" spans="1:15" ht="21" customHeight="1">
      <c r="A43" s="144">
        <v>38</v>
      </c>
      <c r="B43" s="150" t="s">
        <v>19</v>
      </c>
      <c r="C43" s="146">
        <v>2905</v>
      </c>
      <c r="D43" s="147">
        <v>29</v>
      </c>
      <c r="E43" s="148" t="s">
        <v>20</v>
      </c>
      <c r="F43" s="149">
        <v>3</v>
      </c>
      <c r="G43" s="147">
        <v>98.16</v>
      </c>
      <c r="H43" s="147">
        <v>17.5</v>
      </c>
      <c r="I43" s="147">
        <v>80.66</v>
      </c>
      <c r="J43" s="167">
        <v>7800</v>
      </c>
      <c r="K43" s="129">
        <f t="shared" si="0"/>
        <v>9492.288618894125</v>
      </c>
      <c r="L43" s="129">
        <f t="shared" si="1"/>
        <v>765648</v>
      </c>
      <c r="M43" s="150"/>
      <c r="N43" s="170" t="s">
        <v>21</v>
      </c>
      <c r="O43" s="168" t="s">
        <v>22</v>
      </c>
    </row>
    <row r="44" spans="1:15" ht="21" customHeight="1">
      <c r="A44" s="144">
        <v>39</v>
      </c>
      <c r="B44" s="150" t="s">
        <v>19</v>
      </c>
      <c r="C44" s="146">
        <v>2906</v>
      </c>
      <c r="D44" s="147">
        <v>29</v>
      </c>
      <c r="E44" s="148" t="s">
        <v>20</v>
      </c>
      <c r="F44" s="149">
        <v>3</v>
      </c>
      <c r="G44" s="147">
        <v>99.89</v>
      </c>
      <c r="H44" s="147">
        <v>17.81</v>
      </c>
      <c r="I44" s="147">
        <v>82.08</v>
      </c>
      <c r="J44" s="167">
        <v>8300</v>
      </c>
      <c r="K44" s="129">
        <f t="shared" si="0"/>
        <v>10100.962475633529</v>
      </c>
      <c r="L44" s="129">
        <f t="shared" si="1"/>
        <v>829087</v>
      </c>
      <c r="M44" s="150"/>
      <c r="N44" s="170" t="s">
        <v>21</v>
      </c>
      <c r="O44" s="168" t="s">
        <v>22</v>
      </c>
    </row>
    <row r="45" spans="1:15" ht="21" customHeight="1">
      <c r="A45" s="144">
        <v>40</v>
      </c>
      <c r="B45" s="150" t="s">
        <v>19</v>
      </c>
      <c r="C45" s="146">
        <v>2908</v>
      </c>
      <c r="D45" s="147">
        <v>29</v>
      </c>
      <c r="E45" s="148" t="s">
        <v>23</v>
      </c>
      <c r="F45" s="149">
        <v>3</v>
      </c>
      <c r="G45" s="147">
        <v>79.14</v>
      </c>
      <c r="H45" s="147">
        <v>14.11</v>
      </c>
      <c r="I45" s="147">
        <v>65.03</v>
      </c>
      <c r="J45" s="167">
        <v>7400</v>
      </c>
      <c r="K45" s="129">
        <f t="shared" si="0"/>
        <v>9005.628171613102</v>
      </c>
      <c r="L45" s="129">
        <f t="shared" si="1"/>
        <v>585636</v>
      </c>
      <c r="M45" s="150"/>
      <c r="N45" s="170" t="s">
        <v>21</v>
      </c>
      <c r="O45" s="168" t="s">
        <v>22</v>
      </c>
    </row>
    <row r="46" spans="1:15" ht="21" customHeight="1">
      <c r="A46" s="144">
        <v>41</v>
      </c>
      <c r="B46" s="150" t="s">
        <v>19</v>
      </c>
      <c r="C46" s="146">
        <v>3001</v>
      </c>
      <c r="D46" s="147">
        <v>30</v>
      </c>
      <c r="E46" s="148" t="s">
        <v>20</v>
      </c>
      <c r="F46" s="149">
        <v>3</v>
      </c>
      <c r="G46" s="147">
        <v>117.59</v>
      </c>
      <c r="H46" s="147">
        <v>20.96</v>
      </c>
      <c r="I46" s="147">
        <v>96.63</v>
      </c>
      <c r="J46" s="167">
        <v>8300</v>
      </c>
      <c r="K46" s="129">
        <f t="shared" si="0"/>
        <v>10100.35185760116</v>
      </c>
      <c r="L46" s="129">
        <f t="shared" si="1"/>
        <v>975997</v>
      </c>
      <c r="M46" s="150"/>
      <c r="N46" s="170" t="s">
        <v>21</v>
      </c>
      <c r="O46" s="168" t="s">
        <v>22</v>
      </c>
    </row>
    <row r="47" spans="1:15" ht="21" customHeight="1">
      <c r="A47" s="144">
        <v>42</v>
      </c>
      <c r="B47" s="150" t="s">
        <v>19</v>
      </c>
      <c r="C47" s="146">
        <v>3003</v>
      </c>
      <c r="D47" s="147">
        <v>30</v>
      </c>
      <c r="E47" s="148" t="s">
        <v>24</v>
      </c>
      <c r="F47" s="149">
        <v>3</v>
      </c>
      <c r="G47" s="147">
        <v>129.7</v>
      </c>
      <c r="H47" s="147">
        <v>23.12</v>
      </c>
      <c r="I47" s="147">
        <v>106.58</v>
      </c>
      <c r="J47" s="167">
        <v>7800</v>
      </c>
      <c r="K47" s="129">
        <f t="shared" si="0"/>
        <v>9492.024770125727</v>
      </c>
      <c r="L47" s="129">
        <f t="shared" si="1"/>
        <v>1011659.9999999999</v>
      </c>
      <c r="M47" s="150"/>
      <c r="N47" s="170" t="s">
        <v>21</v>
      </c>
      <c r="O47" s="168" t="s">
        <v>22</v>
      </c>
    </row>
    <row r="48" spans="1:15" ht="21" customHeight="1">
      <c r="A48" s="144">
        <v>43</v>
      </c>
      <c r="B48" s="150" t="s">
        <v>19</v>
      </c>
      <c r="C48" s="146">
        <v>3005</v>
      </c>
      <c r="D48" s="147">
        <v>30</v>
      </c>
      <c r="E48" s="148" t="s">
        <v>20</v>
      </c>
      <c r="F48" s="149">
        <v>3</v>
      </c>
      <c r="G48" s="147">
        <v>98.16</v>
      </c>
      <c r="H48" s="147">
        <v>17.5</v>
      </c>
      <c r="I48" s="147">
        <v>80.66</v>
      </c>
      <c r="J48" s="167">
        <v>8200</v>
      </c>
      <c r="K48" s="129">
        <f t="shared" si="0"/>
        <v>9979.072650632284</v>
      </c>
      <c r="L48" s="129">
        <f t="shared" si="1"/>
        <v>804912</v>
      </c>
      <c r="M48" s="150"/>
      <c r="N48" s="170" t="s">
        <v>21</v>
      </c>
      <c r="O48" s="168" t="s">
        <v>22</v>
      </c>
    </row>
    <row r="49" spans="1:15" ht="21" customHeight="1">
      <c r="A49" s="144">
        <v>44</v>
      </c>
      <c r="B49" s="150" t="s">
        <v>19</v>
      </c>
      <c r="C49" s="146">
        <v>3006</v>
      </c>
      <c r="D49" s="147">
        <v>30</v>
      </c>
      <c r="E49" s="148" t="s">
        <v>20</v>
      </c>
      <c r="F49" s="149">
        <v>3</v>
      </c>
      <c r="G49" s="147">
        <v>99.89</v>
      </c>
      <c r="H49" s="147">
        <v>17.81</v>
      </c>
      <c r="I49" s="147">
        <v>82.08</v>
      </c>
      <c r="J49" s="167">
        <v>8200</v>
      </c>
      <c r="K49" s="129">
        <f t="shared" si="0"/>
        <v>9979.264132553606</v>
      </c>
      <c r="L49" s="129">
        <f t="shared" si="1"/>
        <v>819098</v>
      </c>
      <c r="M49" s="150"/>
      <c r="N49" s="170" t="s">
        <v>21</v>
      </c>
      <c r="O49" s="168" t="s">
        <v>22</v>
      </c>
    </row>
    <row r="50" spans="1:15" ht="21" customHeight="1">
      <c r="A50" s="144">
        <v>45</v>
      </c>
      <c r="B50" s="150" t="s">
        <v>19</v>
      </c>
      <c r="C50" s="146">
        <v>3008</v>
      </c>
      <c r="D50" s="147">
        <v>30</v>
      </c>
      <c r="E50" s="148" t="s">
        <v>23</v>
      </c>
      <c r="F50" s="149">
        <v>3</v>
      </c>
      <c r="G50" s="147">
        <v>79.14</v>
      </c>
      <c r="H50" s="147">
        <v>14.11</v>
      </c>
      <c r="I50" s="147">
        <v>65.03</v>
      </c>
      <c r="J50" s="167">
        <v>7500</v>
      </c>
      <c r="K50" s="129">
        <f t="shared" si="0"/>
        <v>9127.325849607872</v>
      </c>
      <c r="L50" s="129">
        <f t="shared" si="1"/>
        <v>593550</v>
      </c>
      <c r="M50" s="150"/>
      <c r="N50" s="170" t="s">
        <v>21</v>
      </c>
      <c r="O50" s="168" t="s">
        <v>22</v>
      </c>
    </row>
    <row r="51" spans="1:15" ht="21" customHeight="1">
      <c r="A51" s="144">
        <v>46</v>
      </c>
      <c r="B51" s="150" t="s">
        <v>19</v>
      </c>
      <c r="C51" s="146">
        <v>3101</v>
      </c>
      <c r="D51" s="147">
        <v>31</v>
      </c>
      <c r="E51" s="148" t="s">
        <v>20</v>
      </c>
      <c r="F51" s="149">
        <v>3</v>
      </c>
      <c r="G51" s="147">
        <v>117.59</v>
      </c>
      <c r="H51" s="147">
        <v>20.96</v>
      </c>
      <c r="I51" s="147">
        <v>96.63</v>
      </c>
      <c r="J51" s="167">
        <v>7900</v>
      </c>
      <c r="K51" s="129">
        <f t="shared" si="0"/>
        <v>9613.587912656525</v>
      </c>
      <c r="L51" s="129">
        <f t="shared" si="1"/>
        <v>928961</v>
      </c>
      <c r="M51" s="150"/>
      <c r="N51" s="170" t="s">
        <v>21</v>
      </c>
      <c r="O51" s="168" t="s">
        <v>22</v>
      </c>
    </row>
    <row r="52" spans="1:15" ht="21" customHeight="1">
      <c r="A52" s="144">
        <v>47</v>
      </c>
      <c r="B52" s="150" t="s">
        <v>19</v>
      </c>
      <c r="C52" s="146">
        <v>3102</v>
      </c>
      <c r="D52" s="147">
        <v>31</v>
      </c>
      <c r="E52" s="148" t="s">
        <v>20</v>
      </c>
      <c r="F52" s="149">
        <v>3</v>
      </c>
      <c r="G52" s="147">
        <v>109.51</v>
      </c>
      <c r="H52" s="147">
        <v>19.52</v>
      </c>
      <c r="I52" s="147">
        <v>89.99</v>
      </c>
      <c r="J52" s="167">
        <v>7900</v>
      </c>
      <c r="K52" s="129">
        <f t="shared" si="0"/>
        <v>9613.612623624847</v>
      </c>
      <c r="L52" s="129">
        <f t="shared" si="1"/>
        <v>865129</v>
      </c>
      <c r="M52" s="150"/>
      <c r="N52" s="170" t="s">
        <v>21</v>
      </c>
      <c r="O52" s="168" t="s">
        <v>22</v>
      </c>
    </row>
    <row r="53" spans="1:15" ht="21" customHeight="1">
      <c r="A53" s="144">
        <v>48</v>
      </c>
      <c r="B53" s="150" t="s">
        <v>19</v>
      </c>
      <c r="C53" s="146">
        <v>3103</v>
      </c>
      <c r="D53" s="147">
        <v>31</v>
      </c>
      <c r="E53" s="148" t="s">
        <v>24</v>
      </c>
      <c r="F53" s="149">
        <v>3</v>
      </c>
      <c r="G53" s="147">
        <v>129.7</v>
      </c>
      <c r="H53" s="147">
        <v>23.12</v>
      </c>
      <c r="I53" s="147">
        <v>106.58</v>
      </c>
      <c r="J53" s="167">
        <v>7800</v>
      </c>
      <c r="K53" s="129">
        <f t="shared" si="0"/>
        <v>9492.024770125727</v>
      </c>
      <c r="L53" s="129">
        <f t="shared" si="1"/>
        <v>1011659.9999999999</v>
      </c>
      <c r="M53" s="150"/>
      <c r="N53" s="170" t="s">
        <v>21</v>
      </c>
      <c r="O53" s="168" t="s">
        <v>22</v>
      </c>
    </row>
    <row r="54" spans="1:15" ht="21" customHeight="1">
      <c r="A54" s="144">
        <v>49</v>
      </c>
      <c r="B54" s="150" t="s">
        <v>19</v>
      </c>
      <c r="C54" s="146">
        <v>3105</v>
      </c>
      <c r="D54" s="147">
        <v>31</v>
      </c>
      <c r="E54" s="148" t="s">
        <v>20</v>
      </c>
      <c r="F54" s="149">
        <v>3</v>
      </c>
      <c r="G54" s="147">
        <v>98.16</v>
      </c>
      <c r="H54" s="147">
        <v>17.5</v>
      </c>
      <c r="I54" s="147">
        <v>80.66</v>
      </c>
      <c r="J54" s="167">
        <v>7900</v>
      </c>
      <c r="K54" s="129">
        <f t="shared" si="0"/>
        <v>9613.984626828664</v>
      </c>
      <c r="L54" s="129">
        <f t="shared" si="1"/>
        <v>775464</v>
      </c>
      <c r="M54" s="150"/>
      <c r="N54" s="170" t="s">
        <v>21</v>
      </c>
      <c r="O54" s="168" t="s">
        <v>22</v>
      </c>
    </row>
    <row r="55" spans="1:15" ht="21" customHeight="1">
      <c r="A55" s="144">
        <v>50</v>
      </c>
      <c r="B55" s="150" t="s">
        <v>19</v>
      </c>
      <c r="C55" s="146">
        <v>3106</v>
      </c>
      <c r="D55" s="147">
        <v>31</v>
      </c>
      <c r="E55" s="148" t="s">
        <v>20</v>
      </c>
      <c r="F55" s="149">
        <v>3</v>
      </c>
      <c r="G55" s="147">
        <v>99.89</v>
      </c>
      <c r="H55" s="147">
        <v>17.81</v>
      </c>
      <c r="I55" s="147">
        <v>82.08</v>
      </c>
      <c r="J55" s="167">
        <v>7900</v>
      </c>
      <c r="K55" s="129">
        <f t="shared" si="0"/>
        <v>9614.16910331384</v>
      </c>
      <c r="L55" s="129">
        <f t="shared" si="1"/>
        <v>789131</v>
      </c>
      <c r="M55" s="150"/>
      <c r="N55" s="170" t="s">
        <v>21</v>
      </c>
      <c r="O55" s="168" t="s">
        <v>22</v>
      </c>
    </row>
    <row r="56" spans="1:15" ht="21" customHeight="1">
      <c r="A56" s="144">
        <v>51</v>
      </c>
      <c r="B56" s="150" t="s">
        <v>19</v>
      </c>
      <c r="C56" s="146">
        <v>3108</v>
      </c>
      <c r="D56" s="147">
        <v>31</v>
      </c>
      <c r="E56" s="148" t="s">
        <v>23</v>
      </c>
      <c r="F56" s="149">
        <v>3</v>
      </c>
      <c r="G56" s="147">
        <v>79.14</v>
      </c>
      <c r="H56" s="147">
        <v>14.11</v>
      </c>
      <c r="I56" s="147">
        <v>65.03</v>
      </c>
      <c r="J56" s="167">
        <v>7300</v>
      </c>
      <c r="K56" s="129">
        <f t="shared" si="0"/>
        <v>8883.93049361833</v>
      </c>
      <c r="L56" s="129">
        <f t="shared" si="1"/>
        <v>577722</v>
      </c>
      <c r="M56" s="150"/>
      <c r="N56" s="170" t="s">
        <v>21</v>
      </c>
      <c r="O56" s="168" t="s">
        <v>22</v>
      </c>
    </row>
    <row r="57" spans="1:15" ht="21" customHeight="1">
      <c r="A57" s="144">
        <v>52</v>
      </c>
      <c r="B57" s="150" t="s">
        <v>19</v>
      </c>
      <c r="C57" s="146">
        <v>3205</v>
      </c>
      <c r="D57" s="147">
        <v>32</v>
      </c>
      <c r="E57" s="148" t="s">
        <v>20</v>
      </c>
      <c r="F57" s="149">
        <v>3</v>
      </c>
      <c r="G57" s="147">
        <v>98.16</v>
      </c>
      <c r="H57" s="147">
        <v>17.5</v>
      </c>
      <c r="I57" s="147">
        <v>80.66</v>
      </c>
      <c r="J57" s="167">
        <v>7600</v>
      </c>
      <c r="K57" s="129">
        <f t="shared" si="0"/>
        <v>9248.896603025043</v>
      </c>
      <c r="L57" s="129">
        <f t="shared" si="1"/>
        <v>746016</v>
      </c>
      <c r="M57" s="150"/>
      <c r="N57" s="170" t="s">
        <v>21</v>
      </c>
      <c r="O57" s="168" t="s">
        <v>22</v>
      </c>
    </row>
    <row r="58" spans="1:15" ht="21" customHeight="1">
      <c r="A58" s="144">
        <v>53</v>
      </c>
      <c r="B58" s="150" t="s">
        <v>19</v>
      </c>
      <c r="C58" s="146">
        <v>3206</v>
      </c>
      <c r="D58" s="147">
        <v>32</v>
      </c>
      <c r="E58" s="148" t="s">
        <v>20</v>
      </c>
      <c r="F58" s="149">
        <v>3</v>
      </c>
      <c r="G58" s="147">
        <v>99.89</v>
      </c>
      <c r="H58" s="147">
        <v>17.81</v>
      </c>
      <c r="I58" s="147">
        <v>82.08</v>
      </c>
      <c r="J58" s="167">
        <v>7700</v>
      </c>
      <c r="K58" s="129">
        <f t="shared" si="0"/>
        <v>9370.772417153996</v>
      </c>
      <c r="L58" s="129">
        <f t="shared" si="1"/>
        <v>769153</v>
      </c>
      <c r="M58" s="150"/>
      <c r="N58" s="170" t="s">
        <v>21</v>
      </c>
      <c r="O58" s="168" t="s">
        <v>22</v>
      </c>
    </row>
    <row r="59" spans="1:15" ht="21" customHeight="1">
      <c r="A59" s="144">
        <v>54</v>
      </c>
      <c r="B59" s="150" t="s">
        <v>19</v>
      </c>
      <c r="C59" s="146">
        <v>3208</v>
      </c>
      <c r="D59" s="147">
        <v>32</v>
      </c>
      <c r="E59" s="148" t="s">
        <v>23</v>
      </c>
      <c r="F59" s="149">
        <v>3</v>
      </c>
      <c r="G59" s="147">
        <v>79.14</v>
      </c>
      <c r="H59" s="147">
        <v>14.11</v>
      </c>
      <c r="I59" s="147">
        <v>65.03</v>
      </c>
      <c r="J59" s="167">
        <v>7100</v>
      </c>
      <c r="K59" s="129">
        <f t="shared" si="0"/>
        <v>8640.535137628787</v>
      </c>
      <c r="L59" s="129">
        <f t="shared" si="1"/>
        <v>561894</v>
      </c>
      <c r="M59" s="150"/>
      <c r="N59" s="170" t="s">
        <v>21</v>
      </c>
      <c r="O59" s="168" t="s">
        <v>22</v>
      </c>
    </row>
    <row r="60" spans="1:15" s="135" customFormat="1" ht="24.75" customHeight="1">
      <c r="A60" s="151" t="s">
        <v>25</v>
      </c>
      <c r="B60" s="151"/>
      <c r="C60" s="151"/>
      <c r="D60" s="151"/>
      <c r="E60" s="151"/>
      <c r="F60" s="152"/>
      <c r="G60" s="153">
        <f>SUM(G6:G59)</f>
        <v>5469.830000000001</v>
      </c>
      <c r="H60" s="153">
        <f>SUM(H6:H59)</f>
        <v>975.1299999999999</v>
      </c>
      <c r="I60" s="153">
        <f>SUM(I6:I59)</f>
        <v>4494.699999999999</v>
      </c>
      <c r="J60" s="171">
        <f>L60/G60</f>
        <v>7998.091787130495</v>
      </c>
      <c r="K60" s="171">
        <f t="shared" si="0"/>
        <v>9733.28640398692</v>
      </c>
      <c r="L60" s="172">
        <f>SUM(L6:L59)</f>
        <v>43748202.4</v>
      </c>
      <c r="M60" s="153"/>
      <c r="N60" s="173"/>
      <c r="O60" s="173"/>
    </row>
    <row r="61" spans="1:15" s="135" customFormat="1" ht="42" customHeight="1">
      <c r="A61" s="154" t="s">
        <v>26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</row>
    <row r="62" spans="1:15" s="135" customFormat="1" ht="69" customHeight="1">
      <c r="A62" s="155" t="s">
        <v>27</v>
      </c>
      <c r="B62" s="156"/>
      <c r="C62" s="156"/>
      <c r="D62" s="156"/>
      <c r="E62" s="157"/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1:15" s="135" customFormat="1" ht="24.75" customHeight="1">
      <c r="A63" s="158" t="s">
        <v>28</v>
      </c>
      <c r="B63" s="158"/>
      <c r="C63" s="158"/>
      <c r="D63" s="158"/>
      <c r="E63" s="159"/>
      <c r="F63" s="158"/>
      <c r="G63" s="158"/>
      <c r="H63" s="158"/>
      <c r="I63" s="158"/>
      <c r="J63" s="158"/>
      <c r="K63" s="158" t="s">
        <v>29</v>
      </c>
      <c r="L63" s="158"/>
      <c r="M63" s="158"/>
      <c r="N63" s="160"/>
      <c r="O63" s="160"/>
    </row>
    <row r="64" spans="1:15" s="135" customFormat="1" ht="24.75" customHeight="1">
      <c r="A64" s="158" t="s">
        <v>30</v>
      </c>
      <c r="B64" s="158"/>
      <c r="C64" s="158"/>
      <c r="D64" s="158"/>
      <c r="E64" s="159"/>
      <c r="F64" s="160"/>
      <c r="G64" s="160"/>
      <c r="H64" s="160"/>
      <c r="I64" s="160"/>
      <c r="J64" s="160"/>
      <c r="K64" s="158" t="s">
        <v>31</v>
      </c>
      <c r="L64" s="158"/>
      <c r="M64" s="158"/>
      <c r="N64" s="160"/>
      <c r="O64" s="160"/>
    </row>
    <row r="65" spans="1:5" s="135" customFormat="1" ht="24.75" customHeight="1">
      <c r="A65" s="158" t="s">
        <v>32</v>
      </c>
      <c r="B65" s="158"/>
      <c r="C65" s="158"/>
      <c r="D65" s="158"/>
      <c r="E65" s="159"/>
    </row>
    <row r="66" s="135" customFormat="1" ht="24.75" customHeight="1"/>
    <row r="67" s="135" customFormat="1" ht="24.75" customHeight="1"/>
    <row r="68" s="135" customFormat="1" ht="24.75" customHeight="1"/>
    <row r="69" s="135" customFormat="1" ht="24.75" customHeight="1"/>
    <row r="70" s="135" customFormat="1" ht="24.75" customHeight="1"/>
    <row r="71" s="135" customFormat="1" ht="24.75" customHeight="1"/>
    <row r="72" s="135" customFormat="1" ht="24.75" customHeight="1"/>
    <row r="73" s="135" customFormat="1" ht="24.75" customHeight="1"/>
    <row r="74" s="135" customFormat="1" ht="30.75" customHeight="1"/>
    <row r="75" ht="42" customHeight="1">
      <c r="J75" s="135"/>
    </row>
    <row r="76" ht="51.75" customHeight="1">
      <c r="J76" s="135"/>
    </row>
    <row r="77" ht="27" customHeight="1">
      <c r="J77" s="135"/>
    </row>
    <row r="78" ht="25.5" customHeight="1">
      <c r="J78" s="135"/>
    </row>
    <row r="79" ht="14.25">
      <c r="J79" s="135"/>
    </row>
    <row r="80" ht="14.25">
      <c r="J80" s="135"/>
    </row>
    <row r="81" ht="14.25">
      <c r="J81" s="135"/>
    </row>
    <row r="82" ht="14.25">
      <c r="J82" s="135"/>
    </row>
    <row r="83" ht="14.25">
      <c r="J83" s="135"/>
    </row>
    <row r="84" ht="14.25">
      <c r="J84" s="135"/>
    </row>
    <row r="85" ht="14.25">
      <c r="J85" s="135"/>
    </row>
    <row r="86" ht="14.25">
      <c r="J86" s="135"/>
    </row>
    <row r="87" ht="14.25">
      <c r="J87" s="135"/>
    </row>
    <row r="88" ht="14.25">
      <c r="J88" s="135"/>
    </row>
    <row r="89" ht="14.25">
      <c r="J89" s="135"/>
    </row>
    <row r="90" ht="14.25">
      <c r="J90" s="135"/>
    </row>
    <row r="91" ht="14.25">
      <c r="J91" s="135"/>
    </row>
    <row r="92" ht="14.25">
      <c r="J92" s="135"/>
    </row>
    <row r="93" ht="14.25">
      <c r="J93" s="135"/>
    </row>
    <row r="94" ht="14.25">
      <c r="J94" s="135"/>
    </row>
    <row r="95" ht="14.25">
      <c r="J95" s="135"/>
    </row>
    <row r="96" ht="14.25">
      <c r="J96" s="135"/>
    </row>
    <row r="97" ht="14.25">
      <c r="J97" s="135"/>
    </row>
    <row r="98" ht="14.25">
      <c r="J98" s="135"/>
    </row>
    <row r="99" ht="14.25">
      <c r="J99" s="135"/>
    </row>
    <row r="100" ht="14.25">
      <c r="J100" s="135"/>
    </row>
    <row r="101" ht="14.25">
      <c r="J101" s="135"/>
    </row>
    <row r="102" ht="14.25">
      <c r="J102" s="135"/>
    </row>
    <row r="103" ht="14.25">
      <c r="J103" s="135"/>
    </row>
    <row r="104" ht="14.25">
      <c r="J104" s="135"/>
    </row>
    <row r="105" ht="14.25">
      <c r="J105" s="135"/>
    </row>
    <row r="106" ht="14.25">
      <c r="J106" s="135"/>
    </row>
    <row r="107" ht="14.25">
      <c r="J107" s="135"/>
    </row>
    <row r="108" ht="14.25">
      <c r="J108" s="135"/>
    </row>
    <row r="109" ht="14.25">
      <c r="J109" s="135"/>
    </row>
    <row r="110" ht="14.25">
      <c r="J110" s="135"/>
    </row>
    <row r="111" ht="14.25">
      <c r="J111" s="135"/>
    </row>
    <row r="112" ht="14.25">
      <c r="J112" s="135"/>
    </row>
    <row r="113" ht="14.25">
      <c r="J113" s="135"/>
    </row>
    <row r="114" ht="14.25">
      <c r="J114" s="135"/>
    </row>
    <row r="115" ht="14.25">
      <c r="J115" s="135"/>
    </row>
  </sheetData>
  <sheetProtection/>
  <mergeCells count="25">
    <mergeCell ref="A1:B1"/>
    <mergeCell ref="A2:O2"/>
    <mergeCell ref="A60:F60"/>
    <mergeCell ref="A61:O61"/>
    <mergeCell ref="A62:O62"/>
    <mergeCell ref="A63:E63"/>
    <mergeCell ref="K63:L63"/>
    <mergeCell ref="A64:E64"/>
    <mergeCell ref="K64:L64"/>
    <mergeCell ref="A65:E6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5902777777777778" bottom="0.5902777777777778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4"/>
  <sheetViews>
    <sheetView zoomScaleSheetLayoutView="100" workbookViewId="0" topLeftCell="A19">
      <selection activeCell="E17" sqref="E17"/>
    </sheetView>
  </sheetViews>
  <sheetFormatPr defaultColWidth="9.00390625" defaultRowHeight="14.25"/>
  <sheetData>
    <row r="1" spans="1:3" ht="14.25">
      <c r="A1" t="s">
        <v>6</v>
      </c>
      <c r="B1" t="s">
        <v>33</v>
      </c>
      <c r="C1" t="s">
        <v>34</v>
      </c>
    </row>
    <row r="2" spans="1:3" ht="14.25">
      <c r="A2" s="131">
        <v>306</v>
      </c>
      <c r="B2" s="132" t="s">
        <v>35</v>
      </c>
      <c r="C2" s="133">
        <v>6576</v>
      </c>
    </row>
    <row r="3" spans="1:3" ht="14.25">
      <c r="A3" s="131">
        <v>308</v>
      </c>
      <c r="B3" s="132" t="s">
        <v>36</v>
      </c>
      <c r="C3" s="133">
        <v>7377.0056</v>
      </c>
    </row>
    <row r="4" spans="1:3" ht="14.25">
      <c r="A4" s="131">
        <v>401</v>
      </c>
      <c r="B4" s="132" t="s">
        <v>37</v>
      </c>
      <c r="C4" s="133">
        <v>11100</v>
      </c>
    </row>
    <row r="5" spans="1:3" ht="14.25">
      <c r="A5" s="131">
        <v>402</v>
      </c>
      <c r="B5" s="132" t="s">
        <v>36</v>
      </c>
      <c r="C5" s="133">
        <v>9100</v>
      </c>
    </row>
    <row r="6" spans="1:3" ht="14.25">
      <c r="A6" s="131">
        <v>403</v>
      </c>
      <c r="B6" s="132" t="s">
        <v>36</v>
      </c>
      <c r="C6" s="133">
        <v>10300</v>
      </c>
    </row>
    <row r="7" spans="1:3" ht="14.25">
      <c r="A7" s="131">
        <v>405</v>
      </c>
      <c r="B7" s="132" t="s">
        <v>38</v>
      </c>
      <c r="C7" s="133">
        <v>11300</v>
      </c>
    </row>
    <row r="8" spans="1:3" ht="14.25">
      <c r="A8" s="131">
        <v>406</v>
      </c>
      <c r="B8" s="132" t="s">
        <v>38</v>
      </c>
      <c r="C8" s="133">
        <v>9300</v>
      </c>
    </row>
    <row r="9" spans="1:3" ht="14.25">
      <c r="A9" s="131">
        <v>408</v>
      </c>
      <c r="B9" s="132" t="s">
        <v>38</v>
      </c>
      <c r="C9" s="133">
        <v>8500</v>
      </c>
    </row>
    <row r="10" spans="1:3" ht="14.25">
      <c r="A10" s="131">
        <v>501</v>
      </c>
      <c r="B10" s="132" t="s">
        <v>37</v>
      </c>
      <c r="C10" s="133">
        <v>7883.0002</v>
      </c>
    </row>
    <row r="11" spans="1:3" ht="14.25">
      <c r="A11" s="131">
        <v>502</v>
      </c>
      <c r="B11" s="132" t="s">
        <v>36</v>
      </c>
      <c r="C11" s="133">
        <v>7978.9973</v>
      </c>
    </row>
    <row r="12" spans="1:3" ht="14.25">
      <c r="A12" s="131">
        <v>503</v>
      </c>
      <c r="B12" s="132" t="s">
        <v>36</v>
      </c>
      <c r="C12" s="133">
        <v>8601.0023</v>
      </c>
    </row>
    <row r="13" spans="1:3" ht="14.25">
      <c r="A13" s="131">
        <v>505</v>
      </c>
      <c r="B13" s="132" t="s">
        <v>36</v>
      </c>
      <c r="C13" s="133">
        <v>7892.0028</v>
      </c>
    </row>
    <row r="14" spans="1:3" ht="14.25">
      <c r="A14" s="131">
        <v>506</v>
      </c>
      <c r="B14" s="132" t="s">
        <v>36</v>
      </c>
      <c r="C14" s="133">
        <v>8071.9991</v>
      </c>
    </row>
    <row r="15" spans="1:3" ht="14.25">
      <c r="A15" s="131">
        <v>508</v>
      </c>
      <c r="B15" s="132" t="s">
        <v>36</v>
      </c>
      <c r="C15" s="133">
        <v>7429.9974</v>
      </c>
    </row>
    <row r="16" spans="1:3" ht="14.25">
      <c r="A16" s="131">
        <v>601</v>
      </c>
      <c r="B16" s="132" t="s">
        <v>36</v>
      </c>
      <c r="C16" s="133">
        <v>7883.0002</v>
      </c>
    </row>
    <row r="17" spans="1:3" ht="14.25">
      <c r="A17" s="131">
        <v>602</v>
      </c>
      <c r="B17" s="132" t="s">
        <v>36</v>
      </c>
      <c r="C17" s="133">
        <v>7978.9973</v>
      </c>
    </row>
    <row r="18" spans="1:3" ht="14.25">
      <c r="A18" s="131">
        <v>603</v>
      </c>
      <c r="B18" s="132" t="s">
        <v>36</v>
      </c>
      <c r="C18" s="133">
        <v>8601.0023</v>
      </c>
    </row>
    <row r="19" spans="1:3" ht="14.25">
      <c r="A19" s="131">
        <v>605</v>
      </c>
      <c r="B19" s="132" t="s">
        <v>36</v>
      </c>
      <c r="C19" s="133">
        <v>7892.0028</v>
      </c>
    </row>
    <row r="20" spans="1:3" ht="14.25">
      <c r="A20" s="131">
        <v>606</v>
      </c>
      <c r="B20" s="132" t="s">
        <v>36</v>
      </c>
      <c r="C20" s="133">
        <v>8071.9991</v>
      </c>
    </row>
    <row r="21" spans="1:3" ht="14.25">
      <c r="A21" s="131">
        <v>608</v>
      </c>
      <c r="B21" s="132" t="s">
        <v>36</v>
      </c>
      <c r="C21" s="133">
        <v>7429.9974</v>
      </c>
    </row>
    <row r="22" spans="1:3" ht="14.25">
      <c r="A22" s="131">
        <v>701</v>
      </c>
      <c r="B22" s="132" t="s">
        <v>36</v>
      </c>
      <c r="C22" s="133">
        <v>7935.0029</v>
      </c>
    </row>
    <row r="23" spans="1:3" ht="14.25">
      <c r="A23" s="131">
        <v>702</v>
      </c>
      <c r="B23" s="132" t="s">
        <v>36</v>
      </c>
      <c r="C23" s="133">
        <v>8031.997</v>
      </c>
    </row>
    <row r="24" spans="1:3" ht="14.25">
      <c r="A24" s="131">
        <v>703</v>
      </c>
      <c r="B24" s="132" t="s">
        <v>36</v>
      </c>
      <c r="C24" s="133">
        <v>8652.9992</v>
      </c>
    </row>
    <row r="25" spans="1:3" ht="14.25">
      <c r="A25" s="131">
        <v>705</v>
      </c>
      <c r="B25" s="132" t="s">
        <v>36</v>
      </c>
      <c r="C25" s="133">
        <v>7944.9979</v>
      </c>
    </row>
    <row r="26" spans="1:3" ht="14.25">
      <c r="A26" s="131">
        <v>706</v>
      </c>
      <c r="B26" s="132" t="s">
        <v>36</v>
      </c>
      <c r="C26" s="133">
        <v>8123.9963</v>
      </c>
    </row>
    <row r="27" spans="1:3" ht="14.25">
      <c r="A27" s="131">
        <v>708</v>
      </c>
      <c r="B27" s="132" t="s">
        <v>36</v>
      </c>
      <c r="C27" s="133">
        <v>7481.9939</v>
      </c>
    </row>
    <row r="28" spans="1:3" ht="14.25">
      <c r="A28" s="131">
        <v>801</v>
      </c>
      <c r="B28" s="132" t="s">
        <v>36</v>
      </c>
      <c r="C28" s="133">
        <v>7935.0029</v>
      </c>
    </row>
    <row r="29" spans="1:3" ht="14.25">
      <c r="A29" s="131">
        <v>802</v>
      </c>
      <c r="B29" s="132" t="s">
        <v>36</v>
      </c>
      <c r="C29" s="133">
        <v>8031.997</v>
      </c>
    </row>
    <row r="30" spans="1:3" ht="14.25">
      <c r="A30" s="131">
        <v>803</v>
      </c>
      <c r="B30" s="132" t="s">
        <v>36</v>
      </c>
      <c r="C30" s="133">
        <v>8652.9992</v>
      </c>
    </row>
    <row r="31" spans="1:3" ht="14.25">
      <c r="A31" s="131">
        <v>805</v>
      </c>
      <c r="B31" s="132" t="s">
        <v>36</v>
      </c>
      <c r="C31" s="133">
        <v>7944.9979</v>
      </c>
    </row>
    <row r="32" spans="1:3" ht="14.25">
      <c r="A32" s="131">
        <v>806</v>
      </c>
      <c r="B32" s="132" t="s">
        <v>36</v>
      </c>
      <c r="C32" s="133">
        <v>8123.9963</v>
      </c>
    </row>
    <row r="33" spans="1:3" ht="14.25">
      <c r="A33" s="131">
        <v>808</v>
      </c>
      <c r="B33" s="132" t="s">
        <v>36</v>
      </c>
      <c r="C33" s="133">
        <v>7481.9939</v>
      </c>
    </row>
    <row r="34" spans="1:3" ht="14.25">
      <c r="A34" s="131">
        <v>901</v>
      </c>
      <c r="B34" s="132" t="s">
        <v>36</v>
      </c>
      <c r="C34" s="133">
        <v>7988.0006</v>
      </c>
    </row>
    <row r="35" spans="1:3" ht="14.25">
      <c r="A35" s="131">
        <v>902</v>
      </c>
      <c r="B35" s="132" t="s">
        <v>36</v>
      </c>
      <c r="C35" s="133">
        <v>8084.0014</v>
      </c>
    </row>
    <row r="36" spans="1:3" ht="14.25">
      <c r="A36" s="131">
        <v>903</v>
      </c>
      <c r="B36" s="132" t="s">
        <v>36</v>
      </c>
      <c r="C36" s="133">
        <v>8705.9984</v>
      </c>
    </row>
    <row r="37" spans="1:3" ht="14.25">
      <c r="A37" s="131">
        <v>905</v>
      </c>
      <c r="B37" s="132" t="s">
        <v>36</v>
      </c>
      <c r="C37" s="133">
        <v>7997.0048</v>
      </c>
    </row>
    <row r="38" spans="1:3" ht="14.25">
      <c r="A38" s="131">
        <v>906</v>
      </c>
      <c r="B38" s="132" t="s">
        <v>36</v>
      </c>
      <c r="C38" s="133">
        <v>8177.0047</v>
      </c>
    </row>
    <row r="39" spans="1:3" ht="14.25">
      <c r="A39" s="131">
        <v>908</v>
      </c>
      <c r="B39" s="132" t="s">
        <v>36</v>
      </c>
      <c r="C39" s="133">
        <v>7534.003</v>
      </c>
    </row>
    <row r="40" spans="1:3" ht="14.25">
      <c r="A40" s="131">
        <v>1001</v>
      </c>
      <c r="B40" s="132" t="s">
        <v>36</v>
      </c>
      <c r="C40" s="133">
        <v>7988.0006</v>
      </c>
    </row>
    <row r="41" spans="1:3" ht="14.25">
      <c r="A41" s="131">
        <v>1002</v>
      </c>
      <c r="B41" s="132" t="s">
        <v>36</v>
      </c>
      <c r="C41" s="133">
        <v>8084.0014</v>
      </c>
    </row>
    <row r="42" spans="1:3" ht="14.25">
      <c r="A42" s="131">
        <v>1003</v>
      </c>
      <c r="B42" s="132" t="s">
        <v>36</v>
      </c>
      <c r="C42" s="133">
        <v>8705.9984</v>
      </c>
    </row>
    <row r="43" spans="1:3" ht="14.25">
      <c r="A43" s="131">
        <v>1005</v>
      </c>
      <c r="B43" s="132" t="s">
        <v>36</v>
      </c>
      <c r="C43" s="133">
        <v>7997.0048</v>
      </c>
    </row>
    <row r="44" spans="1:3" ht="14.25">
      <c r="A44" s="131">
        <v>1006</v>
      </c>
      <c r="B44" s="132" t="s">
        <v>36</v>
      </c>
      <c r="C44" s="133">
        <v>8177.0047</v>
      </c>
    </row>
    <row r="45" spans="1:3" ht="14.25">
      <c r="A45" s="131">
        <v>1008</v>
      </c>
      <c r="B45" s="132" t="s">
        <v>36</v>
      </c>
      <c r="C45" s="133">
        <v>7534.003</v>
      </c>
    </row>
    <row r="46" spans="1:3" ht="14.25">
      <c r="A46" s="131">
        <v>1101</v>
      </c>
      <c r="B46" s="132" t="s">
        <v>36</v>
      </c>
      <c r="C46" s="133">
        <v>8047.9972</v>
      </c>
    </row>
    <row r="47" spans="1:3" ht="14.25">
      <c r="A47" s="131">
        <v>1102</v>
      </c>
      <c r="B47" s="132" t="s">
        <v>36</v>
      </c>
      <c r="C47" s="133">
        <v>8143.9959</v>
      </c>
    </row>
    <row r="48" spans="1:3" ht="14.25">
      <c r="A48" s="131">
        <v>1103</v>
      </c>
      <c r="B48" s="132" t="s">
        <v>36</v>
      </c>
      <c r="C48" s="133">
        <v>8765.9984</v>
      </c>
    </row>
    <row r="49" spans="1:3" ht="14.25">
      <c r="A49" s="131">
        <v>1105</v>
      </c>
      <c r="B49" s="132" t="s">
        <v>36</v>
      </c>
      <c r="C49" s="133">
        <v>8056.9987</v>
      </c>
    </row>
    <row r="50" spans="1:3" ht="14.25">
      <c r="A50" s="131">
        <v>1106</v>
      </c>
      <c r="B50" s="132" t="s">
        <v>36</v>
      </c>
      <c r="C50" s="133">
        <v>8237.0007</v>
      </c>
    </row>
    <row r="51" spans="1:3" ht="14.25">
      <c r="A51" s="131">
        <v>1108</v>
      </c>
      <c r="B51" s="132" t="s">
        <v>36</v>
      </c>
      <c r="C51" s="133">
        <v>7593.9979</v>
      </c>
    </row>
    <row r="52" spans="1:3" ht="14.25">
      <c r="A52" s="131">
        <v>1201</v>
      </c>
      <c r="B52" s="132" t="s">
        <v>36</v>
      </c>
      <c r="C52" s="133">
        <v>8047.9972</v>
      </c>
    </row>
    <row r="53" spans="1:3" ht="14.25">
      <c r="A53" s="131">
        <v>1202</v>
      </c>
      <c r="B53" s="132" t="s">
        <v>36</v>
      </c>
      <c r="C53" s="133">
        <v>8143.9959</v>
      </c>
    </row>
    <row r="54" spans="1:3" ht="14.25">
      <c r="A54" s="131">
        <v>1203</v>
      </c>
      <c r="B54" s="132" t="s">
        <v>36</v>
      </c>
      <c r="C54" s="133">
        <v>8765.9984</v>
      </c>
    </row>
    <row r="55" spans="1:3" ht="14.25">
      <c r="A55" s="131">
        <v>1205</v>
      </c>
      <c r="B55" s="132" t="s">
        <v>36</v>
      </c>
      <c r="C55" s="133">
        <v>8056.9987</v>
      </c>
    </row>
    <row r="56" spans="1:3" ht="14.25">
      <c r="A56" s="131">
        <v>1206</v>
      </c>
      <c r="B56" s="132" t="s">
        <v>36</v>
      </c>
      <c r="C56" s="133">
        <v>8237.0007</v>
      </c>
    </row>
    <row r="57" spans="1:3" ht="14.25">
      <c r="A57" s="131">
        <v>1208</v>
      </c>
      <c r="B57" s="132" t="s">
        <v>36</v>
      </c>
      <c r="C57" s="133">
        <v>7593.9979</v>
      </c>
    </row>
    <row r="58" spans="1:3" ht="14.25">
      <c r="A58" s="131">
        <v>1301</v>
      </c>
      <c r="B58" s="132" t="s">
        <v>36</v>
      </c>
      <c r="C58" s="133">
        <v>8108.0023</v>
      </c>
    </row>
    <row r="59" spans="1:3" ht="14.25">
      <c r="A59" s="131">
        <v>1302</v>
      </c>
      <c r="B59" s="132" t="s">
        <v>36</v>
      </c>
      <c r="C59" s="133">
        <v>8203.9996</v>
      </c>
    </row>
    <row r="60" spans="1:3" ht="14.25">
      <c r="A60" s="131">
        <v>1303</v>
      </c>
      <c r="B60" s="132" t="s">
        <v>36</v>
      </c>
      <c r="C60" s="133">
        <v>8825.9984</v>
      </c>
    </row>
    <row r="61" spans="1:3" ht="14.25">
      <c r="A61" s="131">
        <v>1305</v>
      </c>
      <c r="B61" s="132" t="s">
        <v>36</v>
      </c>
      <c r="C61" s="133">
        <v>8117.0028</v>
      </c>
    </row>
    <row r="62" spans="1:3" ht="14.25">
      <c r="A62" s="131">
        <v>1306</v>
      </c>
      <c r="B62" s="132" t="s">
        <v>36</v>
      </c>
      <c r="C62" s="133">
        <v>8296.9966</v>
      </c>
    </row>
    <row r="63" spans="1:3" ht="14.25">
      <c r="A63" s="131">
        <v>1308</v>
      </c>
      <c r="B63" s="132" t="s">
        <v>36</v>
      </c>
      <c r="C63" s="133">
        <v>7654.0055</v>
      </c>
    </row>
    <row r="64" spans="1:3" ht="14.25">
      <c r="A64" s="131">
        <v>1401</v>
      </c>
      <c r="B64" s="132" t="s">
        <v>36</v>
      </c>
      <c r="C64" s="133">
        <v>8108.0023</v>
      </c>
    </row>
    <row r="65" spans="1:3" ht="14.25">
      <c r="A65" s="131">
        <v>1402</v>
      </c>
      <c r="B65" s="132" t="s">
        <v>37</v>
      </c>
      <c r="C65" s="133">
        <v>8203.9996</v>
      </c>
    </row>
    <row r="66" spans="1:3" ht="14.25">
      <c r="A66" s="131">
        <v>1403</v>
      </c>
      <c r="B66" s="132" t="s">
        <v>36</v>
      </c>
      <c r="C66" s="133">
        <v>8825.9984</v>
      </c>
    </row>
    <row r="67" spans="1:3" ht="14.25">
      <c r="A67" s="131">
        <v>1405</v>
      </c>
      <c r="B67" s="132" t="s">
        <v>36</v>
      </c>
      <c r="C67" s="133">
        <v>8117.0028</v>
      </c>
    </row>
    <row r="68" spans="1:3" ht="14.25">
      <c r="A68" s="131">
        <v>1406</v>
      </c>
      <c r="B68" s="132" t="s">
        <v>36</v>
      </c>
      <c r="C68" s="133">
        <v>8296.9966</v>
      </c>
    </row>
    <row r="69" spans="1:3" ht="14.25">
      <c r="A69" s="131">
        <v>1408</v>
      </c>
      <c r="B69" s="132" t="s">
        <v>36</v>
      </c>
      <c r="C69" s="133">
        <v>7654.0055</v>
      </c>
    </row>
    <row r="70" spans="1:3" ht="14.25">
      <c r="A70" s="131">
        <v>1501</v>
      </c>
      <c r="B70" s="132" t="s">
        <v>36</v>
      </c>
      <c r="C70" s="133">
        <v>8167.9989</v>
      </c>
    </row>
    <row r="71" spans="1:3" ht="14.25">
      <c r="A71" s="131">
        <v>1502</v>
      </c>
      <c r="B71" s="132" t="s">
        <v>36</v>
      </c>
      <c r="C71" s="133">
        <v>8264.0032</v>
      </c>
    </row>
    <row r="72" spans="1:3" ht="14.25">
      <c r="A72" s="131">
        <v>1503</v>
      </c>
      <c r="B72" s="132" t="s">
        <v>36</v>
      </c>
      <c r="C72" s="133">
        <v>8885.9984</v>
      </c>
    </row>
    <row r="73" spans="1:3" ht="14.25">
      <c r="A73" s="131">
        <v>1505</v>
      </c>
      <c r="B73" s="132" t="s">
        <v>36</v>
      </c>
      <c r="C73" s="133">
        <v>8176.9967</v>
      </c>
    </row>
    <row r="74" spans="1:3" ht="14.25">
      <c r="A74" s="131">
        <v>1506</v>
      </c>
      <c r="B74" s="132" t="s">
        <v>36</v>
      </c>
      <c r="C74" s="133">
        <v>8357.0027</v>
      </c>
    </row>
    <row r="75" spans="1:3" ht="14.25">
      <c r="A75" s="131">
        <v>1508</v>
      </c>
      <c r="B75" s="132" t="s">
        <v>36</v>
      </c>
      <c r="C75" s="133">
        <v>7714.0005</v>
      </c>
    </row>
    <row r="76" spans="1:3" ht="14.25">
      <c r="A76" s="131">
        <v>1601</v>
      </c>
      <c r="B76" s="132" t="s">
        <v>36</v>
      </c>
      <c r="C76" s="133">
        <v>8167.9989</v>
      </c>
    </row>
    <row r="77" spans="1:3" ht="14.25">
      <c r="A77" s="131">
        <v>1602</v>
      </c>
      <c r="B77" s="132" t="s">
        <v>36</v>
      </c>
      <c r="C77" s="133">
        <v>8264.0032</v>
      </c>
    </row>
    <row r="78" spans="1:3" ht="14.25">
      <c r="A78" s="131">
        <v>1603</v>
      </c>
      <c r="B78" s="132" t="s">
        <v>36</v>
      </c>
      <c r="C78" s="133">
        <v>8885.9984</v>
      </c>
    </row>
    <row r="79" spans="1:3" ht="14.25">
      <c r="A79" s="131">
        <v>1605</v>
      </c>
      <c r="B79" s="132" t="s">
        <v>36</v>
      </c>
      <c r="C79" s="133">
        <v>8176.9967</v>
      </c>
    </row>
    <row r="80" spans="1:3" ht="14.25">
      <c r="A80" s="131">
        <v>1606</v>
      </c>
      <c r="B80" s="132" t="s">
        <v>36</v>
      </c>
      <c r="C80" s="133">
        <v>8357.0027</v>
      </c>
    </row>
    <row r="81" spans="1:3" ht="14.25">
      <c r="A81" s="131">
        <v>1608</v>
      </c>
      <c r="B81" s="132" t="s">
        <v>36</v>
      </c>
      <c r="C81" s="133">
        <v>7714.0005</v>
      </c>
    </row>
    <row r="82" spans="1:3" ht="14.25">
      <c r="A82" s="131">
        <v>1701</v>
      </c>
      <c r="B82" s="132" t="s">
        <v>36</v>
      </c>
      <c r="C82" s="133">
        <v>8228.004</v>
      </c>
    </row>
    <row r="83" spans="1:3" ht="14.25">
      <c r="A83" s="131">
        <v>1702</v>
      </c>
      <c r="B83" s="132" t="s">
        <v>36</v>
      </c>
      <c r="C83" s="133">
        <v>8323.9978</v>
      </c>
    </row>
    <row r="84" spans="1:3" ht="14.25">
      <c r="A84" s="131">
        <v>1703</v>
      </c>
      <c r="B84" s="132" t="s">
        <v>36</v>
      </c>
      <c r="C84" s="133">
        <v>8945.9984</v>
      </c>
    </row>
    <row r="85" spans="1:3" ht="14.25">
      <c r="A85" s="131">
        <v>1705</v>
      </c>
      <c r="B85" s="132" t="s">
        <v>36</v>
      </c>
      <c r="C85" s="133">
        <v>8237.0008</v>
      </c>
    </row>
    <row r="86" spans="1:3" ht="14.25">
      <c r="A86" s="131">
        <v>1706</v>
      </c>
      <c r="B86" s="132" t="s">
        <v>36</v>
      </c>
      <c r="C86" s="133">
        <v>8416.9986</v>
      </c>
    </row>
    <row r="87" spans="1:3" ht="14.25">
      <c r="A87" s="131">
        <v>1708</v>
      </c>
      <c r="B87" s="132" t="s">
        <v>36</v>
      </c>
      <c r="C87" s="133">
        <v>7773.9954</v>
      </c>
    </row>
    <row r="88" spans="1:3" ht="14.25">
      <c r="A88" s="131">
        <v>1801</v>
      </c>
      <c r="B88" s="132" t="s">
        <v>36</v>
      </c>
      <c r="C88" s="133">
        <v>8228.004</v>
      </c>
    </row>
    <row r="89" spans="1:3" ht="14.25">
      <c r="A89" s="131">
        <v>1802</v>
      </c>
      <c r="B89" s="132" t="s">
        <v>36</v>
      </c>
      <c r="C89" s="133">
        <v>8323.9978</v>
      </c>
    </row>
    <row r="90" spans="1:3" ht="14.25">
      <c r="A90" s="131">
        <v>1803</v>
      </c>
      <c r="B90" s="132" t="s">
        <v>37</v>
      </c>
      <c r="C90" s="133">
        <v>8945.9984</v>
      </c>
    </row>
    <row r="91" spans="1:3" ht="14.25">
      <c r="A91" s="131">
        <v>1805</v>
      </c>
      <c r="B91" s="132" t="s">
        <v>36</v>
      </c>
      <c r="C91" s="133">
        <v>8237.0008</v>
      </c>
    </row>
    <row r="92" spans="1:3" ht="14.25">
      <c r="A92" s="131">
        <v>1806</v>
      </c>
      <c r="B92" s="132" t="s">
        <v>36</v>
      </c>
      <c r="C92" s="133">
        <v>8416.9986</v>
      </c>
    </row>
    <row r="93" spans="1:3" ht="14.25">
      <c r="A93" s="131">
        <v>1808</v>
      </c>
      <c r="B93" s="132" t="s">
        <v>35</v>
      </c>
      <c r="C93" s="133">
        <v>6556.002</v>
      </c>
    </row>
    <row r="94" spans="1:3" ht="14.25">
      <c r="A94" s="131">
        <v>1901</v>
      </c>
      <c r="B94" s="132" t="s">
        <v>36</v>
      </c>
      <c r="C94" s="133">
        <v>8288.0006</v>
      </c>
    </row>
    <row r="95" spans="1:3" ht="14.25">
      <c r="A95" s="131">
        <v>1902</v>
      </c>
      <c r="B95" s="132" t="s">
        <v>36</v>
      </c>
      <c r="C95" s="133">
        <v>8384.0014</v>
      </c>
    </row>
    <row r="96" spans="1:3" ht="14.25">
      <c r="A96" s="131">
        <v>1903</v>
      </c>
      <c r="B96" s="132" t="s">
        <v>36</v>
      </c>
      <c r="C96" s="133">
        <v>9005.0038</v>
      </c>
    </row>
    <row r="97" spans="1:3" ht="14.25">
      <c r="A97" s="131">
        <v>1905</v>
      </c>
      <c r="B97" s="132" t="s">
        <v>36</v>
      </c>
      <c r="C97" s="133">
        <v>8297.0048</v>
      </c>
    </row>
    <row r="98" spans="1:3" ht="14.25">
      <c r="A98" s="131">
        <v>1906</v>
      </c>
      <c r="B98" s="132" t="s">
        <v>36</v>
      </c>
      <c r="C98" s="133">
        <v>8476.0036</v>
      </c>
    </row>
    <row r="99" spans="1:3" ht="14.25">
      <c r="A99" s="131">
        <v>1908</v>
      </c>
      <c r="B99" s="132" t="s">
        <v>36</v>
      </c>
      <c r="C99" s="133">
        <v>7834.003</v>
      </c>
    </row>
    <row r="100" spans="1:3" ht="14.25">
      <c r="A100" s="131">
        <v>2001</v>
      </c>
      <c r="B100" s="132" t="s">
        <v>36</v>
      </c>
      <c r="C100" s="133">
        <v>8288.0006</v>
      </c>
    </row>
    <row r="101" spans="1:3" ht="14.25">
      <c r="A101" s="131">
        <v>2002</v>
      </c>
      <c r="B101" s="132" t="s">
        <v>36</v>
      </c>
      <c r="C101" s="133">
        <v>8384.0014</v>
      </c>
    </row>
    <row r="102" spans="1:3" ht="14.25">
      <c r="A102" s="131">
        <v>2003</v>
      </c>
      <c r="B102" s="132" t="s">
        <v>36</v>
      </c>
      <c r="C102" s="133">
        <v>9005.0038</v>
      </c>
    </row>
    <row r="103" spans="1:3" ht="14.25">
      <c r="A103" s="131">
        <v>2005</v>
      </c>
      <c r="B103" s="132" t="s">
        <v>36</v>
      </c>
      <c r="C103" s="133">
        <v>8297.0048</v>
      </c>
    </row>
    <row r="104" spans="1:3" ht="14.25">
      <c r="A104" s="131">
        <v>2006</v>
      </c>
      <c r="B104" s="132" t="s">
        <v>37</v>
      </c>
      <c r="C104" s="133">
        <v>8476.0036</v>
      </c>
    </row>
    <row r="105" spans="1:3" ht="14.25">
      <c r="A105" s="131">
        <v>2008</v>
      </c>
      <c r="B105" s="132" t="s">
        <v>37</v>
      </c>
      <c r="C105" s="133">
        <v>7834.003</v>
      </c>
    </row>
    <row r="106" spans="1:3" ht="14.25">
      <c r="A106" s="131">
        <v>2101</v>
      </c>
      <c r="B106" s="132" t="s">
        <v>36</v>
      </c>
      <c r="C106" s="133">
        <v>8347.0022</v>
      </c>
    </row>
    <row r="107" spans="1:3" ht="14.25">
      <c r="A107" s="131">
        <v>2102</v>
      </c>
      <c r="B107" s="132" t="s">
        <v>36</v>
      </c>
      <c r="C107" s="133">
        <v>8443.9959</v>
      </c>
    </row>
    <row r="108" spans="1:3" ht="14.25">
      <c r="A108" s="131">
        <v>2103</v>
      </c>
      <c r="B108" s="132" t="s">
        <v>36</v>
      </c>
      <c r="C108" s="133">
        <v>9065.0038</v>
      </c>
    </row>
    <row r="109" spans="1:3" ht="14.25">
      <c r="A109" s="131">
        <v>2105</v>
      </c>
      <c r="B109" s="132" t="s">
        <v>36</v>
      </c>
      <c r="C109" s="133">
        <v>8356.9987</v>
      </c>
    </row>
    <row r="110" spans="1:3" ht="14.25">
      <c r="A110" s="131">
        <v>2106</v>
      </c>
      <c r="B110" s="132" t="s">
        <v>37</v>
      </c>
      <c r="C110" s="133">
        <v>8535.9995</v>
      </c>
    </row>
    <row r="111" spans="1:3" ht="14.25">
      <c r="A111" s="131">
        <v>2108</v>
      </c>
      <c r="B111" s="132" t="s">
        <v>36</v>
      </c>
      <c r="C111" s="133">
        <v>7893.9979</v>
      </c>
    </row>
    <row r="112" spans="1:3" ht="14.25">
      <c r="A112" s="131">
        <v>2201</v>
      </c>
      <c r="B112" s="132" t="s">
        <v>36</v>
      </c>
      <c r="C112" s="133">
        <v>8347.0022</v>
      </c>
    </row>
    <row r="113" spans="1:3" ht="14.25">
      <c r="A113" s="131">
        <v>2202</v>
      </c>
      <c r="B113" s="132" t="s">
        <v>36</v>
      </c>
      <c r="C113" s="133">
        <v>8443.9959</v>
      </c>
    </row>
    <row r="114" spans="1:3" ht="14.25">
      <c r="A114" s="131">
        <v>2203</v>
      </c>
      <c r="B114" s="132" t="s">
        <v>36</v>
      </c>
      <c r="C114" s="133">
        <v>9065.0038</v>
      </c>
    </row>
    <row r="115" spans="1:3" ht="14.25">
      <c r="A115" s="131">
        <v>2205</v>
      </c>
      <c r="B115" s="132" t="s">
        <v>36</v>
      </c>
      <c r="C115" s="133">
        <v>8356.9987</v>
      </c>
    </row>
    <row r="116" spans="1:3" ht="14.25">
      <c r="A116" s="131">
        <v>2206</v>
      </c>
      <c r="B116" s="132" t="s">
        <v>36</v>
      </c>
      <c r="C116" s="133">
        <v>8535.9995</v>
      </c>
    </row>
    <row r="117" spans="1:3" ht="14.25">
      <c r="A117" s="131">
        <v>2208</v>
      </c>
      <c r="B117" s="132" t="s">
        <v>35</v>
      </c>
      <c r="C117" s="133">
        <v>6663.0022</v>
      </c>
    </row>
    <row r="118" spans="1:3" ht="14.25">
      <c r="A118" s="131">
        <v>2301</v>
      </c>
      <c r="B118" s="132" t="s">
        <v>36</v>
      </c>
      <c r="C118" s="133">
        <v>8422.0001</v>
      </c>
    </row>
    <row r="119" spans="1:3" ht="14.25">
      <c r="A119" s="131">
        <v>2302</v>
      </c>
      <c r="B119" s="132" t="s">
        <v>36</v>
      </c>
      <c r="C119" s="133">
        <v>8519.0028</v>
      </c>
    </row>
    <row r="120" spans="1:3" ht="14.25">
      <c r="A120" s="131">
        <v>2303</v>
      </c>
      <c r="B120" s="132" t="s">
        <v>36</v>
      </c>
      <c r="C120" s="133">
        <v>9140</v>
      </c>
    </row>
    <row r="121" spans="1:3" ht="14.25">
      <c r="A121" s="131">
        <v>2305</v>
      </c>
      <c r="B121" s="132" t="s">
        <v>36</v>
      </c>
      <c r="C121" s="133">
        <v>8431.9987</v>
      </c>
    </row>
    <row r="122" spans="1:3" ht="14.25">
      <c r="A122" s="131">
        <v>2306</v>
      </c>
      <c r="B122" s="132" t="s">
        <v>36</v>
      </c>
      <c r="C122" s="133">
        <v>8611.0021</v>
      </c>
    </row>
    <row r="123" spans="1:3" ht="14.25">
      <c r="A123" s="131">
        <v>2308</v>
      </c>
      <c r="B123" s="132" t="s">
        <v>35</v>
      </c>
      <c r="C123" s="133">
        <v>6730.0101</v>
      </c>
    </row>
    <row r="124" spans="1:3" ht="14.25">
      <c r="A124" s="131">
        <v>2401</v>
      </c>
      <c r="B124" s="132" t="s">
        <v>37</v>
      </c>
      <c r="C124" s="133">
        <v>8759.0016</v>
      </c>
    </row>
    <row r="125" spans="1:3" ht="14.25">
      <c r="A125" s="131">
        <v>2402</v>
      </c>
      <c r="B125" s="132" t="s">
        <v>37</v>
      </c>
      <c r="C125" s="133">
        <v>8856.004</v>
      </c>
    </row>
    <row r="126" spans="1:3" ht="14.25">
      <c r="A126" s="131">
        <v>2403</v>
      </c>
      <c r="B126" s="132" t="s">
        <v>37</v>
      </c>
      <c r="C126" s="133">
        <v>9477.0007</v>
      </c>
    </row>
    <row r="127" spans="1:3" ht="14.25">
      <c r="A127" s="131">
        <v>2405</v>
      </c>
      <c r="B127" s="132" t="s">
        <v>35</v>
      </c>
      <c r="C127" s="133">
        <v>7344.0097</v>
      </c>
    </row>
    <row r="128" spans="1:3" ht="14.25">
      <c r="A128" s="131">
        <v>2406</v>
      </c>
      <c r="B128" s="132" t="s">
        <v>37</v>
      </c>
      <c r="C128" s="133">
        <v>7305.0055</v>
      </c>
    </row>
    <row r="129" spans="1:3" ht="14.25">
      <c r="A129" s="131">
        <v>2408</v>
      </c>
      <c r="B129" s="132" t="s">
        <v>38</v>
      </c>
      <c r="C129" s="133">
        <v>6680.0101</v>
      </c>
    </row>
    <row r="130" spans="1:3" ht="14.25">
      <c r="A130" s="131">
        <v>2501</v>
      </c>
      <c r="B130" s="132" t="s">
        <v>36</v>
      </c>
      <c r="C130" s="133">
        <v>8833.9994</v>
      </c>
    </row>
    <row r="131" spans="1:3" ht="14.25">
      <c r="A131" s="131">
        <v>2502</v>
      </c>
      <c r="B131" s="132" t="s">
        <v>36</v>
      </c>
      <c r="C131" s="133">
        <v>8931.0017</v>
      </c>
    </row>
    <row r="132" spans="1:3" ht="14.25">
      <c r="A132" s="131">
        <v>2503</v>
      </c>
      <c r="B132" s="132" t="s">
        <v>36</v>
      </c>
      <c r="C132" s="133">
        <v>9551.9969</v>
      </c>
    </row>
    <row r="133" spans="1:3" ht="14.25">
      <c r="A133" s="131">
        <v>2505</v>
      </c>
      <c r="B133" s="132" t="s">
        <v>37</v>
      </c>
      <c r="C133" s="133">
        <v>8506.0004</v>
      </c>
    </row>
    <row r="134" spans="1:3" ht="14.25">
      <c r="A134" s="131">
        <v>2506</v>
      </c>
      <c r="B134" s="132" t="s">
        <v>37</v>
      </c>
      <c r="C134" s="133">
        <v>8686.0046</v>
      </c>
    </row>
    <row r="135" spans="1:3" ht="14.25">
      <c r="A135" s="131">
        <v>2508</v>
      </c>
      <c r="B135" s="132" t="s">
        <v>38</v>
      </c>
      <c r="C135" s="133">
        <v>6798.0035</v>
      </c>
    </row>
    <row r="136" spans="1:3" ht="14.25">
      <c r="A136" s="131">
        <v>2601</v>
      </c>
      <c r="B136" s="132" t="s">
        <v>36</v>
      </c>
      <c r="C136" s="133">
        <v>8833.9994</v>
      </c>
    </row>
    <row r="137" spans="1:3" ht="14.25">
      <c r="A137" s="131">
        <v>2602</v>
      </c>
      <c r="B137" s="132" t="s">
        <v>36</v>
      </c>
      <c r="C137" s="133">
        <v>8931.0017</v>
      </c>
    </row>
    <row r="138" spans="1:3" ht="14.25">
      <c r="A138" s="131">
        <v>2603</v>
      </c>
      <c r="B138" s="132" t="s">
        <v>36</v>
      </c>
      <c r="C138" s="133">
        <v>9551.9969</v>
      </c>
    </row>
    <row r="139" spans="1:3" ht="14.25">
      <c r="A139" s="131">
        <v>2605</v>
      </c>
      <c r="B139" s="132" t="s">
        <v>35</v>
      </c>
      <c r="C139" s="133">
        <v>7411.0024</v>
      </c>
    </row>
    <row r="140" spans="1:3" ht="14.25">
      <c r="A140" s="131">
        <v>2606</v>
      </c>
      <c r="B140" s="132" t="s">
        <v>35</v>
      </c>
      <c r="C140" s="133">
        <v>7372.0092</v>
      </c>
    </row>
    <row r="141" spans="1:3" ht="14.25">
      <c r="A141" s="131">
        <v>2608</v>
      </c>
      <c r="B141" s="132" t="s">
        <v>36</v>
      </c>
      <c r="C141" s="133">
        <v>8043.9979</v>
      </c>
    </row>
    <row r="142" spans="1:3" ht="14.25">
      <c r="A142" s="131">
        <v>2701</v>
      </c>
      <c r="B142" s="132" t="s">
        <v>37</v>
      </c>
      <c r="C142" s="133">
        <v>8908.9973</v>
      </c>
    </row>
    <row r="143" spans="1:3" ht="14.25">
      <c r="A143" s="131">
        <v>2702</v>
      </c>
      <c r="B143" s="132" t="s">
        <v>37</v>
      </c>
      <c r="C143" s="133">
        <v>9005.0041</v>
      </c>
    </row>
    <row r="144" spans="1:3" ht="14.25">
      <c r="A144" s="131">
        <v>2703</v>
      </c>
      <c r="B144" s="132" t="s">
        <v>36</v>
      </c>
      <c r="C144" s="133">
        <v>9627.0007</v>
      </c>
    </row>
    <row r="145" spans="1:3" ht="14.25">
      <c r="A145" s="131">
        <v>2705</v>
      </c>
      <c r="B145" s="132" t="s">
        <v>36</v>
      </c>
      <c r="C145" s="133">
        <v>8581.0004</v>
      </c>
    </row>
    <row r="146" spans="1:3" ht="14.25">
      <c r="A146" s="131">
        <v>2706</v>
      </c>
      <c r="B146" s="132" t="s">
        <v>35</v>
      </c>
      <c r="C146" s="133">
        <v>7439.0029</v>
      </c>
    </row>
    <row r="147" spans="1:3" ht="14.25">
      <c r="A147" s="131">
        <v>2708</v>
      </c>
      <c r="B147" s="132" t="s">
        <v>38</v>
      </c>
      <c r="C147" s="133">
        <v>6665.0113</v>
      </c>
    </row>
    <row r="148" spans="1:3" ht="14.25">
      <c r="A148" s="131">
        <v>2801</v>
      </c>
      <c r="B148" s="132" t="s">
        <v>36</v>
      </c>
      <c r="C148" s="133">
        <v>8908.9973</v>
      </c>
    </row>
    <row r="149" spans="1:3" ht="14.25">
      <c r="A149" s="131">
        <v>2802</v>
      </c>
      <c r="B149" s="132" t="s">
        <v>37</v>
      </c>
      <c r="C149" s="133">
        <v>9005.0041</v>
      </c>
    </row>
    <row r="150" spans="1:3" ht="14.25">
      <c r="A150" s="131">
        <v>2803</v>
      </c>
      <c r="B150" s="132" t="s">
        <v>37</v>
      </c>
      <c r="C150" s="133">
        <v>9627.0007</v>
      </c>
    </row>
    <row r="151" spans="1:3" ht="14.25">
      <c r="A151" s="131">
        <v>2805</v>
      </c>
      <c r="B151" s="132" t="s">
        <v>38</v>
      </c>
      <c r="C151" s="133">
        <v>7478.0052</v>
      </c>
    </row>
    <row r="152" spans="1:3" ht="14.25">
      <c r="A152" s="131">
        <v>2806</v>
      </c>
      <c r="B152" s="132" t="s">
        <v>38</v>
      </c>
      <c r="C152" s="133">
        <v>7539.0029</v>
      </c>
    </row>
    <row r="153" spans="1:3" ht="14.25">
      <c r="A153" s="131">
        <v>2808</v>
      </c>
      <c r="B153" s="132" t="s">
        <v>35</v>
      </c>
      <c r="C153" s="133">
        <v>6665.0113</v>
      </c>
    </row>
    <row r="154" spans="1:3" ht="14.25">
      <c r="A154" s="131">
        <v>2901</v>
      </c>
      <c r="B154" s="132" t="s">
        <v>37</v>
      </c>
      <c r="C154" s="133">
        <v>8984.0037</v>
      </c>
    </row>
    <row r="155" spans="1:3" ht="14.25">
      <c r="A155" s="131">
        <v>2902</v>
      </c>
      <c r="B155" s="132" t="s">
        <v>37</v>
      </c>
      <c r="C155" s="133">
        <v>9080.0018</v>
      </c>
    </row>
    <row r="156" spans="1:3" ht="14.25">
      <c r="A156" s="131">
        <v>2903</v>
      </c>
      <c r="B156" s="132" t="s">
        <v>37</v>
      </c>
      <c r="C156" s="133">
        <v>9701.9969</v>
      </c>
    </row>
    <row r="157" spans="1:3" ht="14.25">
      <c r="A157" s="131">
        <v>2905</v>
      </c>
      <c r="B157" s="132" t="s">
        <v>37</v>
      </c>
      <c r="C157" s="133">
        <v>7445.0081</v>
      </c>
    </row>
    <row r="158" spans="1:3" ht="14.25">
      <c r="A158" s="131">
        <v>2906</v>
      </c>
      <c r="B158" s="132" t="s">
        <v>38</v>
      </c>
      <c r="C158" s="133">
        <v>7406.0066</v>
      </c>
    </row>
    <row r="159" spans="1:3" ht="14.25">
      <c r="A159" s="131">
        <v>2908</v>
      </c>
      <c r="B159" s="132" t="s">
        <v>38</v>
      </c>
      <c r="C159" s="133">
        <v>6632.0065</v>
      </c>
    </row>
    <row r="160" spans="1:3" ht="14.25">
      <c r="A160" s="131">
        <v>3001</v>
      </c>
      <c r="B160" s="132" t="s">
        <v>35</v>
      </c>
      <c r="C160" s="133">
        <v>7379.9982</v>
      </c>
    </row>
    <row r="161" spans="1:3" ht="14.25">
      <c r="A161" s="131">
        <v>3002</v>
      </c>
      <c r="B161" s="132" t="s">
        <v>36</v>
      </c>
      <c r="C161" s="133">
        <v>9080.0018</v>
      </c>
    </row>
    <row r="162" spans="1:3" ht="14.25">
      <c r="A162" s="131">
        <v>3003</v>
      </c>
      <c r="B162" s="132" t="s">
        <v>37</v>
      </c>
      <c r="C162" s="133">
        <v>9701.9969</v>
      </c>
    </row>
    <row r="163" spans="1:3" ht="14.25">
      <c r="A163" s="131">
        <v>3005</v>
      </c>
      <c r="B163" s="132" t="s">
        <v>38</v>
      </c>
      <c r="C163" s="133">
        <v>7345.0081</v>
      </c>
    </row>
    <row r="164" spans="1:3" ht="14.25">
      <c r="A164" s="131">
        <v>3006</v>
      </c>
      <c r="B164" s="132" t="s">
        <v>35</v>
      </c>
      <c r="C164" s="133">
        <v>7356.0016</v>
      </c>
    </row>
    <row r="165" spans="1:3" ht="14.25">
      <c r="A165" s="131">
        <v>3008</v>
      </c>
      <c r="B165" s="132" t="s">
        <v>38</v>
      </c>
      <c r="C165" s="133">
        <v>6632.0065</v>
      </c>
    </row>
    <row r="166" spans="1:3" ht="14.25">
      <c r="A166" s="131">
        <v>3101</v>
      </c>
      <c r="B166" s="132" t="s">
        <v>38</v>
      </c>
      <c r="C166" s="133">
        <v>7058.0066</v>
      </c>
    </row>
    <row r="167" spans="1:3" ht="14.25">
      <c r="A167" s="131">
        <v>3102</v>
      </c>
      <c r="B167" s="132" t="s">
        <v>38</v>
      </c>
      <c r="C167" s="133">
        <v>7095.005</v>
      </c>
    </row>
    <row r="168" spans="1:3" ht="14.25">
      <c r="A168" s="131">
        <v>3103</v>
      </c>
      <c r="B168" s="132" t="s">
        <v>37</v>
      </c>
      <c r="C168" s="133">
        <v>7601.0023</v>
      </c>
    </row>
    <row r="169" spans="1:3" ht="14.25">
      <c r="A169" s="131">
        <v>3105</v>
      </c>
      <c r="B169" s="132" t="s">
        <v>35</v>
      </c>
      <c r="C169" s="133">
        <v>7045.0081</v>
      </c>
    </row>
    <row r="170" spans="1:3" ht="14.25">
      <c r="A170" s="131">
        <v>3106</v>
      </c>
      <c r="B170" s="132" t="s">
        <v>35</v>
      </c>
      <c r="C170" s="133">
        <v>7106.0066</v>
      </c>
    </row>
    <row r="171" spans="1:3" ht="14.25">
      <c r="A171" s="131">
        <v>3108</v>
      </c>
      <c r="B171" s="132" t="s">
        <v>38</v>
      </c>
      <c r="C171" s="133">
        <v>6582.0065</v>
      </c>
    </row>
    <row r="172" spans="1:3" ht="14.25">
      <c r="A172" s="131">
        <v>3205</v>
      </c>
      <c r="B172" s="132" t="s">
        <v>38</v>
      </c>
      <c r="C172" s="133">
        <v>6765.0061</v>
      </c>
    </row>
    <row r="173" spans="1:3" ht="14.25">
      <c r="A173" s="131">
        <v>3206</v>
      </c>
      <c r="B173" s="132" t="s">
        <v>38</v>
      </c>
      <c r="C173" s="133">
        <v>6926.0086</v>
      </c>
    </row>
    <row r="174" spans="1:3" ht="14.25">
      <c r="A174" s="131">
        <v>3208</v>
      </c>
      <c r="B174" s="132" t="s">
        <v>38</v>
      </c>
      <c r="C174" s="133">
        <v>6351.0108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zoomScaleSheetLayoutView="100" workbookViewId="0" topLeftCell="A1">
      <pane ySplit="2" topLeftCell="A90" activePane="bottomLeft" state="frozen"/>
      <selection pane="bottomLeft" activeCell="C145" sqref="C145"/>
    </sheetView>
  </sheetViews>
  <sheetFormatPr defaultColWidth="9.00390625" defaultRowHeight="14.25"/>
  <cols>
    <col min="1" max="1" width="8.625" style="0" customWidth="1"/>
    <col min="2" max="2" width="12.625" style="0" customWidth="1"/>
    <col min="3" max="3" width="10.375" style="0" customWidth="1"/>
    <col min="4" max="16384" width="8.875" style="0" customWidth="1"/>
  </cols>
  <sheetData>
    <row r="1" spans="1:4" ht="14.25">
      <c r="A1" s="126" t="s">
        <v>13</v>
      </c>
      <c r="B1" s="126" t="s">
        <v>14</v>
      </c>
      <c r="C1" s="126" t="s">
        <v>15</v>
      </c>
      <c r="D1" s="126" t="s">
        <v>10</v>
      </c>
    </row>
    <row r="2" spans="1:4" ht="14.25">
      <c r="A2" s="127"/>
      <c r="B2" s="127"/>
      <c r="C2" s="127"/>
      <c r="D2" s="127"/>
    </row>
    <row r="3" spans="1:4" ht="14.25">
      <c r="A3" s="128">
        <v>7910</v>
      </c>
      <c r="B3" s="129">
        <v>9625.304795780694</v>
      </c>
      <c r="C3" s="129">
        <v>784751.1</v>
      </c>
      <c r="D3" s="130">
        <v>99.21</v>
      </c>
    </row>
    <row r="4" spans="1:4" ht="14.25">
      <c r="A4" s="128">
        <v>8210</v>
      </c>
      <c r="B4" s="129">
        <v>9990.304659498206</v>
      </c>
      <c r="C4" s="129">
        <v>1059172.0999999999</v>
      </c>
      <c r="D4" s="130">
        <v>129.01</v>
      </c>
    </row>
    <row r="5" spans="1:4" ht="14.25">
      <c r="A5" s="128">
        <v>9620</v>
      </c>
      <c r="B5" s="129">
        <v>11706.225969645868</v>
      </c>
      <c r="C5" s="129">
        <v>1041268.8</v>
      </c>
      <c r="D5" s="130">
        <v>108.24</v>
      </c>
    </row>
    <row r="6" spans="1:4" ht="14.25">
      <c r="A6" s="128">
        <v>8030</v>
      </c>
      <c r="B6" s="129">
        <v>9771.279469548133</v>
      </c>
      <c r="C6" s="129">
        <v>795773</v>
      </c>
      <c r="D6" s="130">
        <v>99.1</v>
      </c>
    </row>
    <row r="7" spans="1:4" ht="14.25">
      <c r="A7" s="128">
        <v>8330</v>
      </c>
      <c r="B7" s="129">
        <v>10136.32616487455</v>
      </c>
      <c r="C7" s="129">
        <v>1074653.2999999998</v>
      </c>
      <c r="D7" s="130">
        <v>129.01</v>
      </c>
    </row>
    <row r="8" spans="1:4" ht="14.25">
      <c r="A8" s="128">
        <v>8320</v>
      </c>
      <c r="B8" s="129">
        <v>10124.43776609066</v>
      </c>
      <c r="C8" s="129">
        <v>808537.6000000001</v>
      </c>
      <c r="D8" s="130">
        <v>97.18</v>
      </c>
    </row>
    <row r="9" spans="1:4" ht="14.25">
      <c r="A9" s="128">
        <v>8050</v>
      </c>
      <c r="B9" s="129">
        <v>9796.244360443849</v>
      </c>
      <c r="C9" s="129">
        <v>803390</v>
      </c>
      <c r="D9" s="130">
        <v>99.8</v>
      </c>
    </row>
    <row r="10" spans="1:4" ht="14.25">
      <c r="A10" s="128">
        <v>7830</v>
      </c>
      <c r="B10" s="129">
        <v>9528.040472175378</v>
      </c>
      <c r="C10" s="129">
        <v>847519.2</v>
      </c>
      <c r="D10" s="130">
        <v>108.24</v>
      </c>
    </row>
    <row r="11" spans="1:4" ht="14.25">
      <c r="A11" s="128">
        <v>8130</v>
      </c>
      <c r="B11" s="129">
        <v>9892.964145383105</v>
      </c>
      <c r="C11" s="129">
        <v>805683</v>
      </c>
      <c r="D11" s="130">
        <v>99.1</v>
      </c>
    </row>
    <row r="12" spans="1:4" ht="14.25">
      <c r="A12" s="128">
        <v>8430</v>
      </c>
      <c r="B12" s="129">
        <v>10258.010752688171</v>
      </c>
      <c r="C12" s="129">
        <v>1087554.2999999998</v>
      </c>
      <c r="D12" s="130">
        <v>129.01</v>
      </c>
    </row>
    <row r="13" spans="1:4" ht="14.25">
      <c r="A13" s="128">
        <v>7100</v>
      </c>
      <c r="B13" s="129">
        <v>8639.84472827448</v>
      </c>
      <c r="C13" s="129">
        <v>689978</v>
      </c>
      <c r="D13" s="130">
        <v>97.18</v>
      </c>
    </row>
    <row r="14" spans="1:4" ht="14.25">
      <c r="A14" s="128">
        <v>6900</v>
      </c>
      <c r="B14" s="129">
        <v>8396.78088038044</v>
      </c>
      <c r="C14" s="129">
        <v>688620</v>
      </c>
      <c r="D14" s="130">
        <v>99.8</v>
      </c>
    </row>
    <row r="15" spans="1:4" ht="14.25">
      <c r="A15" s="128">
        <v>7920</v>
      </c>
      <c r="B15" s="129">
        <v>9637.558178752106</v>
      </c>
      <c r="C15" s="129">
        <v>857260.8</v>
      </c>
      <c r="D15" s="130">
        <v>108.24</v>
      </c>
    </row>
    <row r="16" spans="1:4" ht="14.25">
      <c r="A16" s="128">
        <v>8220</v>
      </c>
      <c r="B16" s="129">
        <v>10002.480353634577</v>
      </c>
      <c r="C16" s="129">
        <v>814602</v>
      </c>
      <c r="D16" s="130">
        <v>99.1</v>
      </c>
    </row>
    <row r="17" spans="1:4" ht="14.25">
      <c r="A17" s="128">
        <v>8520</v>
      </c>
      <c r="B17" s="129">
        <v>10367.52688172043</v>
      </c>
      <c r="C17" s="129">
        <v>1099165.2</v>
      </c>
      <c r="D17" s="130">
        <v>129.01</v>
      </c>
    </row>
    <row r="18" spans="1:4" ht="14.25">
      <c r="A18" s="128">
        <v>7160</v>
      </c>
      <c r="B18" s="129">
        <v>8712.857500626096</v>
      </c>
      <c r="C18" s="129">
        <v>695808.8</v>
      </c>
      <c r="D18" s="130">
        <v>97.18</v>
      </c>
    </row>
    <row r="19" spans="1:4" ht="14.25">
      <c r="A19" s="128">
        <v>6960</v>
      </c>
      <c r="B19" s="129">
        <v>8469.796366296792</v>
      </c>
      <c r="C19" s="129">
        <v>694608</v>
      </c>
      <c r="D19" s="130">
        <v>99.8</v>
      </c>
    </row>
    <row r="20" spans="1:4" ht="14.25">
      <c r="A20" s="128">
        <v>8000</v>
      </c>
      <c r="B20" s="129">
        <v>9734.907251264754</v>
      </c>
      <c r="C20" s="129">
        <v>865920</v>
      </c>
      <c r="D20" s="130">
        <v>108.24</v>
      </c>
    </row>
    <row r="21" spans="1:4" ht="14.25">
      <c r="A21" s="128">
        <v>8300</v>
      </c>
      <c r="B21" s="129">
        <v>10099.828094302555</v>
      </c>
      <c r="C21" s="129">
        <v>822530</v>
      </c>
      <c r="D21" s="130">
        <v>99.1</v>
      </c>
    </row>
    <row r="22" spans="1:4" ht="14.25">
      <c r="A22" s="128">
        <v>8600</v>
      </c>
      <c r="B22" s="129">
        <v>10464.874551971327</v>
      </c>
      <c r="C22" s="129">
        <v>1109486</v>
      </c>
      <c r="D22" s="130">
        <v>129.01</v>
      </c>
    </row>
    <row r="23" spans="1:4" ht="14.25">
      <c r="A23" s="128">
        <v>7210</v>
      </c>
      <c r="B23" s="129">
        <v>8773.701477585775</v>
      </c>
      <c r="C23" s="129">
        <v>700667.8</v>
      </c>
      <c r="D23" s="130">
        <v>97.18</v>
      </c>
    </row>
    <row r="24" spans="1:4" ht="14.25">
      <c r="A24" s="128">
        <v>7010</v>
      </c>
      <c r="B24" s="129">
        <v>8530.642604560418</v>
      </c>
      <c r="C24" s="129">
        <v>699598</v>
      </c>
      <c r="D24" s="130">
        <v>99.8</v>
      </c>
    </row>
    <row r="25" spans="1:4" ht="14.25">
      <c r="A25" s="128">
        <v>8070</v>
      </c>
      <c r="B25" s="129">
        <v>9820.08768971332</v>
      </c>
      <c r="C25" s="129">
        <v>873496.8</v>
      </c>
      <c r="D25" s="130">
        <v>108.24</v>
      </c>
    </row>
    <row r="26" spans="1:4" ht="14.25">
      <c r="A26" s="128">
        <v>8370</v>
      </c>
      <c r="B26" s="129">
        <v>10185.007367387034</v>
      </c>
      <c r="C26" s="129">
        <v>829467</v>
      </c>
      <c r="D26" s="130">
        <v>99.1</v>
      </c>
    </row>
    <row r="27" spans="1:4" ht="14.25">
      <c r="A27" s="128">
        <v>8670</v>
      </c>
      <c r="B27" s="129">
        <v>10550.053763440861</v>
      </c>
      <c r="C27" s="129">
        <v>1118516.7</v>
      </c>
      <c r="D27" s="130">
        <v>129.01</v>
      </c>
    </row>
    <row r="28" spans="1:4" ht="14.25">
      <c r="A28" s="128">
        <v>7260</v>
      </c>
      <c r="B28" s="129">
        <v>8834.545454545456</v>
      </c>
      <c r="C28" s="129">
        <v>705526.8</v>
      </c>
      <c r="D28" s="130">
        <v>97.18</v>
      </c>
    </row>
    <row r="29" spans="1:4" ht="14.25">
      <c r="A29" s="128">
        <v>7060</v>
      </c>
      <c r="B29" s="129">
        <v>8591.488842824045</v>
      </c>
      <c r="C29" s="129">
        <v>704588</v>
      </c>
      <c r="D29" s="130">
        <v>99.8</v>
      </c>
    </row>
    <row r="30" spans="1:4" ht="14.25">
      <c r="A30" s="128">
        <v>8130</v>
      </c>
      <c r="B30" s="129">
        <v>9893.099494097807</v>
      </c>
      <c r="C30" s="129">
        <v>879991.2</v>
      </c>
      <c r="D30" s="130">
        <v>108.24</v>
      </c>
    </row>
    <row r="31" spans="1:4" ht="14.25">
      <c r="A31" s="128">
        <v>8430</v>
      </c>
      <c r="B31" s="129">
        <v>10258.018172888016</v>
      </c>
      <c r="C31" s="129">
        <v>835413</v>
      </c>
      <c r="D31" s="130">
        <v>99.1</v>
      </c>
    </row>
    <row r="32" spans="1:4" ht="14.25">
      <c r="A32" s="128">
        <v>8730</v>
      </c>
      <c r="B32" s="129">
        <v>10623.06451612903</v>
      </c>
      <c r="C32" s="129">
        <v>1126257.2999999998</v>
      </c>
      <c r="D32" s="130">
        <v>129.01</v>
      </c>
    </row>
    <row r="33" spans="1:4" ht="14.25">
      <c r="A33" s="128">
        <v>7310</v>
      </c>
      <c r="B33" s="129">
        <v>8895.389431505135</v>
      </c>
      <c r="C33" s="129">
        <v>710385.8</v>
      </c>
      <c r="D33" s="130">
        <v>97.18</v>
      </c>
    </row>
    <row r="34" spans="1:4" ht="14.25">
      <c r="A34" s="128">
        <v>7110</v>
      </c>
      <c r="B34" s="129">
        <v>8652.335081087671</v>
      </c>
      <c r="C34" s="129">
        <v>709578</v>
      </c>
      <c r="D34" s="130">
        <v>99.8</v>
      </c>
    </row>
    <row r="35" spans="1:4" ht="14.25">
      <c r="A35" s="128">
        <v>8180</v>
      </c>
      <c r="B35" s="129">
        <v>9953.942664418211</v>
      </c>
      <c r="C35" s="129">
        <v>885403.2</v>
      </c>
      <c r="D35" s="130">
        <v>108.24</v>
      </c>
    </row>
    <row r="36" spans="1:4" ht="14.25">
      <c r="A36" s="128">
        <v>8480</v>
      </c>
      <c r="B36" s="129">
        <v>10318.860510805502</v>
      </c>
      <c r="C36" s="129">
        <v>840368</v>
      </c>
      <c r="D36" s="130">
        <v>99.1</v>
      </c>
    </row>
    <row r="37" spans="1:4" ht="14.25">
      <c r="A37" s="128">
        <v>8780</v>
      </c>
      <c r="B37" s="129">
        <v>10683.906810035842</v>
      </c>
      <c r="C37" s="129">
        <v>1132707.7999999998</v>
      </c>
      <c r="D37" s="130">
        <v>129.01</v>
      </c>
    </row>
    <row r="38" spans="1:4" ht="14.25">
      <c r="A38" s="128">
        <v>7360</v>
      </c>
      <c r="B38" s="129">
        <v>8956.233408464814</v>
      </c>
      <c r="C38" s="129">
        <v>715244.8</v>
      </c>
      <c r="D38" s="130">
        <v>97.18</v>
      </c>
    </row>
    <row r="39" spans="1:4" ht="14.25">
      <c r="A39" s="128">
        <v>7160</v>
      </c>
      <c r="B39" s="129">
        <v>8713.181319351299</v>
      </c>
      <c r="C39" s="129">
        <v>714568</v>
      </c>
      <c r="D39" s="130">
        <v>99.8</v>
      </c>
    </row>
    <row r="40" spans="1:4" ht="14.25">
      <c r="A40" s="128">
        <v>8230</v>
      </c>
      <c r="B40" s="129">
        <v>10014.785834738615</v>
      </c>
      <c r="C40" s="129">
        <v>890815.2</v>
      </c>
      <c r="D40" s="130">
        <v>108.24</v>
      </c>
    </row>
    <row r="41" spans="1:4" ht="14.25">
      <c r="A41" s="128">
        <v>8530</v>
      </c>
      <c r="B41" s="129">
        <v>10379.702848722987</v>
      </c>
      <c r="C41" s="129">
        <v>845323</v>
      </c>
      <c r="D41" s="130">
        <v>99.1</v>
      </c>
    </row>
    <row r="42" spans="1:4" ht="14.25">
      <c r="A42" s="128">
        <v>8830</v>
      </c>
      <c r="B42" s="129">
        <v>10744.749103942651</v>
      </c>
      <c r="C42" s="129">
        <v>1139158.2999999998</v>
      </c>
      <c r="D42" s="130">
        <v>129.01</v>
      </c>
    </row>
    <row r="43" spans="1:4" ht="14.25">
      <c r="A43" s="128">
        <v>7410</v>
      </c>
      <c r="B43" s="129">
        <v>9017.077385424493</v>
      </c>
      <c r="C43" s="129">
        <v>720103.8</v>
      </c>
      <c r="D43" s="130">
        <v>97.18</v>
      </c>
    </row>
    <row r="44" spans="1:4" ht="14.25">
      <c r="A44" s="128">
        <v>7210</v>
      </c>
      <c r="B44" s="129">
        <v>8774.027557614925</v>
      </c>
      <c r="C44" s="129">
        <v>719558</v>
      </c>
      <c r="D44" s="130">
        <v>99.8</v>
      </c>
    </row>
    <row r="45" spans="1:4" ht="14.25">
      <c r="A45" s="128">
        <v>8280</v>
      </c>
      <c r="B45" s="129">
        <v>10075.629005059021</v>
      </c>
      <c r="C45" s="129">
        <v>896227.2</v>
      </c>
      <c r="D45" s="130">
        <v>108.24</v>
      </c>
    </row>
    <row r="46" spans="1:4" ht="14.25">
      <c r="A46" s="128">
        <v>8580</v>
      </c>
      <c r="B46" s="129">
        <v>10440.545186640471</v>
      </c>
      <c r="C46" s="129">
        <v>850278</v>
      </c>
      <c r="D46" s="130">
        <v>99.1</v>
      </c>
    </row>
    <row r="47" spans="1:4" ht="14.25">
      <c r="A47" s="128">
        <v>8880</v>
      </c>
      <c r="B47" s="129">
        <v>10805.591397849461</v>
      </c>
      <c r="C47" s="129">
        <v>1145608.7999999998</v>
      </c>
      <c r="D47" s="130">
        <v>129.01</v>
      </c>
    </row>
    <row r="48" spans="1:4" ht="14.25">
      <c r="A48" s="128">
        <v>7450</v>
      </c>
      <c r="B48" s="129">
        <v>9065.752566992236</v>
      </c>
      <c r="C48" s="129">
        <v>723991</v>
      </c>
      <c r="D48" s="130">
        <v>97.18</v>
      </c>
    </row>
    <row r="49" spans="1:4" ht="14.25">
      <c r="A49" s="128">
        <v>7250</v>
      </c>
      <c r="B49" s="129">
        <v>8822.704548225825</v>
      </c>
      <c r="C49" s="129">
        <v>723550</v>
      </c>
      <c r="D49" s="130">
        <v>99.8</v>
      </c>
    </row>
    <row r="50" spans="1:4" ht="14.25">
      <c r="A50" s="128">
        <v>8330</v>
      </c>
      <c r="B50" s="129">
        <v>10136.472175379426</v>
      </c>
      <c r="C50" s="129">
        <v>901639.2</v>
      </c>
      <c r="D50" s="130">
        <v>108.24</v>
      </c>
    </row>
    <row r="51" spans="1:4" ht="14.25">
      <c r="A51" s="128">
        <v>8630</v>
      </c>
      <c r="B51" s="129">
        <v>10501.387524557957</v>
      </c>
      <c r="C51" s="129">
        <v>855233</v>
      </c>
      <c r="D51" s="130">
        <v>99.1</v>
      </c>
    </row>
    <row r="52" spans="1:4" ht="14.25">
      <c r="A52" s="128">
        <v>8930</v>
      </c>
      <c r="B52" s="129">
        <v>10866.43369175627</v>
      </c>
      <c r="C52" s="129">
        <v>1152059.2999999998</v>
      </c>
      <c r="D52" s="130">
        <v>129.01</v>
      </c>
    </row>
    <row r="53" spans="1:4" ht="14.25">
      <c r="A53" s="128">
        <v>7490</v>
      </c>
      <c r="B53" s="129">
        <v>9114.427748559981</v>
      </c>
      <c r="C53" s="129">
        <v>727878.2</v>
      </c>
      <c r="D53" s="130">
        <v>97.18</v>
      </c>
    </row>
    <row r="54" spans="1:4" ht="14.25">
      <c r="A54" s="128">
        <v>7290</v>
      </c>
      <c r="B54" s="129">
        <v>8871.381538836727</v>
      </c>
      <c r="C54" s="129">
        <v>727542</v>
      </c>
      <c r="D54" s="130">
        <v>99.8</v>
      </c>
    </row>
    <row r="55" spans="1:4" ht="14.25">
      <c r="A55" s="128">
        <v>8380</v>
      </c>
      <c r="B55" s="129">
        <v>10197.31534569983</v>
      </c>
      <c r="C55" s="129">
        <v>907051.2</v>
      </c>
      <c r="D55" s="130">
        <v>108.24</v>
      </c>
    </row>
    <row r="56" spans="1:4" ht="14.25">
      <c r="A56" s="128">
        <v>8680</v>
      </c>
      <c r="B56" s="129">
        <v>10562.229862475442</v>
      </c>
      <c r="C56" s="129">
        <v>860188</v>
      </c>
      <c r="D56" s="130">
        <v>99.1</v>
      </c>
    </row>
    <row r="57" spans="1:4" ht="14.25">
      <c r="A57" s="128">
        <v>8980</v>
      </c>
      <c r="B57" s="129">
        <v>10927.275985663082</v>
      </c>
      <c r="C57" s="129">
        <v>1158509.7999999998</v>
      </c>
      <c r="D57" s="130">
        <v>129.01</v>
      </c>
    </row>
    <row r="58" spans="1:4" ht="14.25">
      <c r="A58" s="128">
        <v>7530</v>
      </c>
      <c r="B58" s="129">
        <v>9163.102930127723</v>
      </c>
      <c r="C58" s="129">
        <v>731765.4</v>
      </c>
      <c r="D58" s="130">
        <v>97.18</v>
      </c>
    </row>
    <row r="59" spans="1:4" ht="14.25">
      <c r="A59" s="128">
        <v>7330</v>
      </c>
      <c r="B59" s="129">
        <v>8920.058529447628</v>
      </c>
      <c r="C59" s="129">
        <v>731534</v>
      </c>
      <c r="D59" s="130">
        <v>99.8</v>
      </c>
    </row>
    <row r="60" spans="1:4" ht="14.25">
      <c r="A60" s="128">
        <v>8240</v>
      </c>
      <c r="B60" s="129">
        <v>10026.954468802698</v>
      </c>
      <c r="C60" s="129">
        <v>891897.6</v>
      </c>
      <c r="D60" s="130">
        <v>108.24</v>
      </c>
    </row>
    <row r="61" spans="1:4" ht="14.25">
      <c r="A61" s="128">
        <v>8540</v>
      </c>
      <c r="B61" s="129">
        <v>10391.871316306484</v>
      </c>
      <c r="C61" s="129">
        <v>846314</v>
      </c>
      <c r="D61" s="130">
        <v>99.1</v>
      </c>
    </row>
    <row r="62" spans="1:4" ht="14.25">
      <c r="A62" s="128">
        <v>8840</v>
      </c>
      <c r="B62" s="129">
        <v>10756.917562724015</v>
      </c>
      <c r="C62" s="129">
        <v>1140448.4</v>
      </c>
      <c r="D62" s="130">
        <v>129.01</v>
      </c>
    </row>
    <row r="63" spans="1:4" ht="14.25">
      <c r="A63" s="128">
        <v>7430</v>
      </c>
      <c r="B63" s="129">
        <v>9041.414976208365</v>
      </c>
      <c r="C63" s="129">
        <v>722047.4</v>
      </c>
      <c r="D63" s="130">
        <v>97.18</v>
      </c>
    </row>
    <row r="64" spans="1:4" ht="14.25">
      <c r="A64" s="128">
        <v>7230</v>
      </c>
      <c r="B64" s="129">
        <v>8798.366052920375</v>
      </c>
      <c r="C64" s="129">
        <v>721554</v>
      </c>
      <c r="D64" s="130">
        <v>99.8</v>
      </c>
    </row>
    <row r="65" spans="1:4" ht="14.25">
      <c r="A65" s="128">
        <v>8480</v>
      </c>
      <c r="B65" s="129">
        <v>10319.00168634064</v>
      </c>
      <c r="C65" s="129">
        <v>917875.2</v>
      </c>
      <c r="D65" s="130">
        <v>108.24</v>
      </c>
    </row>
    <row r="66" spans="1:4" ht="14.25">
      <c r="A66" s="128">
        <v>8780</v>
      </c>
      <c r="B66" s="129">
        <v>10683.914538310413</v>
      </c>
      <c r="C66" s="129">
        <v>870098</v>
      </c>
      <c r="D66" s="130">
        <v>99.1</v>
      </c>
    </row>
    <row r="67" spans="1:4" ht="14.25">
      <c r="A67" s="128">
        <v>9080</v>
      </c>
      <c r="B67" s="129">
        <v>11048.960573476701</v>
      </c>
      <c r="C67" s="129">
        <v>1171410.7999999998</v>
      </c>
      <c r="D67" s="130">
        <v>129.01</v>
      </c>
    </row>
    <row r="68" spans="1:4" ht="14.25">
      <c r="A68" s="128">
        <v>7610</v>
      </c>
      <c r="B68" s="129">
        <v>9260.453293263212</v>
      </c>
      <c r="C68" s="129">
        <v>739539.8</v>
      </c>
      <c r="D68" s="130">
        <v>97.18</v>
      </c>
    </row>
    <row r="69" spans="1:4" ht="14.25">
      <c r="A69" s="128">
        <v>7410</v>
      </c>
      <c r="B69" s="129">
        <v>9017.41251066943</v>
      </c>
      <c r="C69" s="129">
        <v>739518</v>
      </c>
      <c r="D69" s="130">
        <v>99.8</v>
      </c>
    </row>
    <row r="70" spans="1:4" ht="14.25">
      <c r="A70" s="128">
        <v>8530</v>
      </c>
      <c r="B70" s="129">
        <v>10379.844856661044</v>
      </c>
      <c r="C70" s="129">
        <v>923287.2</v>
      </c>
      <c r="D70" s="130">
        <v>108.24</v>
      </c>
    </row>
    <row r="71" spans="1:4" ht="14.25">
      <c r="A71" s="128">
        <v>8830</v>
      </c>
      <c r="B71" s="129">
        <v>10744.756876227899</v>
      </c>
      <c r="C71" s="129">
        <v>875053</v>
      </c>
      <c r="D71" s="130">
        <v>99.1</v>
      </c>
    </row>
    <row r="72" spans="1:4" ht="14.25">
      <c r="A72" s="128">
        <v>9130</v>
      </c>
      <c r="B72" s="129">
        <v>11109.80286738351</v>
      </c>
      <c r="C72" s="129">
        <v>1177861.2999999998</v>
      </c>
      <c r="D72" s="130">
        <v>129.01</v>
      </c>
    </row>
    <row r="73" spans="1:4" ht="14.25">
      <c r="A73" s="128">
        <v>7640</v>
      </c>
      <c r="B73" s="129">
        <v>9296.95967943902</v>
      </c>
      <c r="C73" s="129">
        <v>742455.2</v>
      </c>
      <c r="D73" s="130">
        <v>97.18</v>
      </c>
    </row>
    <row r="74" spans="1:4" ht="14.25">
      <c r="A74" s="128">
        <v>7440</v>
      </c>
      <c r="B74" s="129">
        <v>9053.920253627606</v>
      </c>
      <c r="C74" s="129">
        <v>742512</v>
      </c>
      <c r="D74" s="130">
        <v>99.8</v>
      </c>
    </row>
    <row r="75" spans="1:4" ht="14.25">
      <c r="A75" s="128">
        <v>8580</v>
      </c>
      <c r="B75" s="129">
        <v>10440.68802698145</v>
      </c>
      <c r="C75" s="129">
        <v>928699.2</v>
      </c>
      <c r="D75" s="130">
        <v>108.24</v>
      </c>
    </row>
    <row r="76" spans="1:4" ht="14.25">
      <c r="A76" s="128">
        <v>8880</v>
      </c>
      <c r="B76" s="129">
        <v>10805.599214145383</v>
      </c>
      <c r="C76" s="129">
        <v>880008</v>
      </c>
      <c r="D76" s="130">
        <v>99.1</v>
      </c>
    </row>
    <row r="77" spans="1:4" ht="14.25">
      <c r="A77" s="128">
        <v>9180</v>
      </c>
      <c r="B77" s="129">
        <v>11170.645161290322</v>
      </c>
      <c r="C77" s="129">
        <v>1184311.7999999998</v>
      </c>
      <c r="D77" s="130">
        <v>129.01</v>
      </c>
    </row>
    <row r="78" spans="1:4" ht="14.25">
      <c r="A78" s="128">
        <v>7670</v>
      </c>
      <c r="B78" s="129">
        <v>9333.466065614828</v>
      </c>
      <c r="C78" s="129">
        <v>745370.6000000001</v>
      </c>
      <c r="D78" s="130">
        <v>97.18</v>
      </c>
    </row>
    <row r="79" spans="1:4" ht="14.25">
      <c r="A79" s="128">
        <v>7470</v>
      </c>
      <c r="B79" s="129">
        <v>9090.427996585782</v>
      </c>
      <c r="C79" s="129">
        <v>745506</v>
      </c>
      <c r="D79" s="130">
        <v>99.8</v>
      </c>
    </row>
    <row r="80" spans="1:4" ht="14.25">
      <c r="A80" s="128">
        <v>8400</v>
      </c>
      <c r="B80" s="129">
        <v>10221.652613827993</v>
      </c>
      <c r="C80" s="129">
        <v>909216</v>
      </c>
      <c r="D80" s="130">
        <v>108.24</v>
      </c>
    </row>
    <row r="81" spans="1:4" ht="14.25">
      <c r="A81" s="128">
        <v>8700</v>
      </c>
      <c r="B81" s="129">
        <v>10586.566797642436</v>
      </c>
      <c r="C81" s="129">
        <v>862170</v>
      </c>
      <c r="D81" s="130">
        <v>99.1</v>
      </c>
    </row>
    <row r="82" spans="1:4" ht="14.25">
      <c r="A82" s="128">
        <v>9000</v>
      </c>
      <c r="B82" s="129">
        <v>10951.612903225807</v>
      </c>
      <c r="C82" s="129">
        <v>1161090</v>
      </c>
      <c r="D82" s="130">
        <v>129.01</v>
      </c>
    </row>
    <row r="83" spans="1:4" ht="14.25">
      <c r="A83" s="128">
        <v>7550</v>
      </c>
      <c r="B83" s="129">
        <v>9187.440520911596</v>
      </c>
      <c r="C83" s="129">
        <v>733709</v>
      </c>
      <c r="D83" s="130">
        <v>97.18</v>
      </c>
    </row>
    <row r="84" spans="1:4" ht="14.25">
      <c r="A84" s="128">
        <v>7350</v>
      </c>
      <c r="B84" s="129">
        <v>8944.397024753078</v>
      </c>
      <c r="C84" s="129">
        <v>733530</v>
      </c>
      <c r="D84" s="130">
        <v>99.8</v>
      </c>
    </row>
    <row r="85" spans="1:4" ht="14.25">
      <c r="A85" s="128">
        <v>8680</v>
      </c>
      <c r="B85" s="129">
        <v>10562.374367622258</v>
      </c>
      <c r="C85" s="129">
        <v>939523.2</v>
      </c>
      <c r="D85" s="130">
        <v>108.24</v>
      </c>
    </row>
    <row r="86" spans="1:4" ht="14.25">
      <c r="A86" s="128">
        <v>8980</v>
      </c>
      <c r="B86" s="129">
        <v>10927.283889980354</v>
      </c>
      <c r="C86" s="129">
        <v>889918</v>
      </c>
      <c r="D86" s="130">
        <v>99.1</v>
      </c>
    </row>
    <row r="87" spans="1:4" ht="14.25">
      <c r="A87" s="128">
        <v>9280</v>
      </c>
      <c r="B87" s="129">
        <v>11292.329749103941</v>
      </c>
      <c r="C87" s="129">
        <v>1197212.7999999998</v>
      </c>
      <c r="D87" s="130">
        <v>129.01</v>
      </c>
    </row>
    <row r="88" spans="1:4" ht="14.25">
      <c r="A88" s="128">
        <v>7730</v>
      </c>
      <c r="B88" s="129">
        <v>9406.478837966442</v>
      </c>
      <c r="C88" s="129">
        <v>751201.4</v>
      </c>
      <c r="D88" s="130">
        <v>97.18</v>
      </c>
    </row>
    <row r="89" spans="1:4" ht="14.25">
      <c r="A89" s="128">
        <v>7530</v>
      </c>
      <c r="B89" s="129">
        <v>9163.443482502133</v>
      </c>
      <c r="C89" s="129">
        <v>751494</v>
      </c>
      <c r="D89" s="130">
        <v>99.8</v>
      </c>
    </row>
    <row r="90" spans="1:4" ht="14.25">
      <c r="A90" s="128">
        <v>8660</v>
      </c>
      <c r="B90" s="129">
        <v>10538.037099494097</v>
      </c>
      <c r="C90" s="129">
        <v>937358.3999999999</v>
      </c>
      <c r="D90" s="130">
        <v>108.24</v>
      </c>
    </row>
    <row r="91" spans="1:4" ht="14.25">
      <c r="A91" s="128">
        <v>8960</v>
      </c>
      <c r="B91" s="129">
        <v>10902.94695481336</v>
      </c>
      <c r="C91" s="129">
        <v>887936</v>
      </c>
      <c r="D91" s="130">
        <v>99.1</v>
      </c>
    </row>
    <row r="92" spans="1:4" ht="14.25">
      <c r="A92" s="128">
        <v>9260</v>
      </c>
      <c r="B92" s="129">
        <v>11267.992831541218</v>
      </c>
      <c r="C92" s="129">
        <v>1194632.5999999999</v>
      </c>
      <c r="D92" s="130">
        <v>129.01</v>
      </c>
    </row>
    <row r="93" spans="1:4" ht="14.25">
      <c r="A93" s="128">
        <v>7720</v>
      </c>
      <c r="B93" s="129">
        <v>9394.310042574507</v>
      </c>
      <c r="C93" s="129">
        <v>750229.6000000001</v>
      </c>
      <c r="D93" s="130">
        <v>97.18</v>
      </c>
    </row>
    <row r="94" spans="1:4" ht="14.25">
      <c r="A94" s="128">
        <v>7520</v>
      </c>
      <c r="B94" s="129">
        <v>9151.274234849408</v>
      </c>
      <c r="C94" s="129">
        <v>750496</v>
      </c>
      <c r="D94" s="130">
        <v>99.8</v>
      </c>
    </row>
    <row r="95" spans="1:4" ht="14.25">
      <c r="A95" s="128">
        <v>8640</v>
      </c>
      <c r="B95" s="129">
        <v>10513.699831365935</v>
      </c>
      <c r="C95" s="129">
        <v>935193.6</v>
      </c>
      <c r="D95" s="130">
        <v>108.24</v>
      </c>
    </row>
    <row r="96" spans="1:4" ht="14.25">
      <c r="A96" s="128">
        <v>8940</v>
      </c>
      <c r="B96" s="129">
        <v>10878.610019646365</v>
      </c>
      <c r="C96" s="129">
        <v>885954</v>
      </c>
      <c r="D96" s="130">
        <v>99.1</v>
      </c>
    </row>
    <row r="97" spans="1:4" ht="14.25">
      <c r="A97" s="128">
        <v>9240</v>
      </c>
      <c r="B97" s="129">
        <v>11243.655913978495</v>
      </c>
      <c r="C97" s="129">
        <v>1192052.4</v>
      </c>
      <c r="D97" s="130">
        <v>129.01</v>
      </c>
    </row>
    <row r="98" spans="1:4" ht="14.25">
      <c r="A98" s="128">
        <v>7710</v>
      </c>
      <c r="B98" s="129">
        <v>9382.14124718257</v>
      </c>
      <c r="C98" s="129">
        <v>749257.8</v>
      </c>
      <c r="D98" s="130">
        <v>97.18</v>
      </c>
    </row>
    <row r="99" spans="1:4" ht="14.25">
      <c r="A99" s="128">
        <v>7510</v>
      </c>
      <c r="B99" s="129">
        <v>9139.104987196682</v>
      </c>
      <c r="C99" s="129">
        <v>749498</v>
      </c>
      <c r="D99" s="130">
        <v>99.8</v>
      </c>
    </row>
    <row r="100" spans="1:4" ht="14.25">
      <c r="A100" s="128">
        <v>8620</v>
      </c>
      <c r="B100" s="129">
        <v>10489.362563237773</v>
      </c>
      <c r="C100" s="129">
        <v>933028.8</v>
      </c>
      <c r="D100" s="130">
        <v>108.24</v>
      </c>
    </row>
    <row r="101" spans="1:4" ht="14.25">
      <c r="A101" s="128">
        <v>8920</v>
      </c>
      <c r="B101" s="129">
        <v>10854.273084479371</v>
      </c>
      <c r="C101" s="129">
        <v>883972</v>
      </c>
      <c r="D101" s="130">
        <v>99.1</v>
      </c>
    </row>
    <row r="102" spans="1:4" ht="14.25">
      <c r="A102" s="128">
        <v>9220</v>
      </c>
      <c r="B102" s="129">
        <v>11219.31899641577</v>
      </c>
      <c r="C102" s="129">
        <v>1189472.2</v>
      </c>
      <c r="D102" s="130">
        <v>129.01</v>
      </c>
    </row>
    <row r="103" spans="1:4" ht="14.25">
      <c r="A103" s="128">
        <v>7700</v>
      </c>
      <c r="B103" s="129">
        <v>9369.972451790634</v>
      </c>
      <c r="C103" s="129">
        <v>748286</v>
      </c>
      <c r="D103" s="130">
        <v>97.18</v>
      </c>
    </row>
    <row r="104" spans="1:4" ht="14.25">
      <c r="A104" s="128">
        <v>7500</v>
      </c>
      <c r="B104" s="129">
        <v>9126.935739543958</v>
      </c>
      <c r="C104" s="129">
        <v>748500</v>
      </c>
      <c r="D104" s="130">
        <v>99.8</v>
      </c>
    </row>
    <row r="105" spans="1:4" ht="14.25">
      <c r="A105" s="128">
        <v>8600</v>
      </c>
      <c r="B105" s="129">
        <v>10465.025295109612</v>
      </c>
      <c r="C105" s="129">
        <v>930864</v>
      </c>
      <c r="D105" s="130">
        <v>108.24</v>
      </c>
    </row>
    <row r="106" spans="1:4" ht="14.25">
      <c r="A106" s="128">
        <v>8900</v>
      </c>
      <c r="B106" s="129">
        <v>10829.936149312378</v>
      </c>
      <c r="C106" s="129">
        <v>881990</v>
      </c>
      <c r="D106" s="130">
        <v>99.1</v>
      </c>
    </row>
    <row r="107" spans="1:4" ht="14.25">
      <c r="A107" s="128">
        <v>9200</v>
      </c>
      <c r="B107" s="129">
        <v>11194.982078853047</v>
      </c>
      <c r="C107" s="129">
        <v>1186892</v>
      </c>
      <c r="D107" s="130">
        <v>129.01</v>
      </c>
    </row>
    <row r="108" spans="1:4" ht="14.25">
      <c r="A108" s="128">
        <v>7690</v>
      </c>
      <c r="B108" s="129">
        <v>9357.803656398699</v>
      </c>
      <c r="C108" s="129">
        <v>747314.2</v>
      </c>
      <c r="D108" s="130">
        <v>97.18</v>
      </c>
    </row>
    <row r="109" spans="1:4" ht="14.25">
      <c r="A109" s="128">
        <v>7490</v>
      </c>
      <c r="B109" s="129">
        <v>9114.766491891232</v>
      </c>
      <c r="C109" s="129">
        <v>747502</v>
      </c>
      <c r="D109" s="130">
        <v>99.8</v>
      </c>
    </row>
    <row r="110" spans="1:4" ht="14.25">
      <c r="A110" s="128">
        <v>8460</v>
      </c>
      <c r="B110" s="129">
        <v>10294.664418212478</v>
      </c>
      <c r="C110" s="129">
        <v>915710.3999999999</v>
      </c>
      <c r="D110" s="130">
        <v>108.24</v>
      </c>
    </row>
    <row r="111" spans="1:4" ht="14.25">
      <c r="A111" s="128">
        <v>8760</v>
      </c>
      <c r="B111" s="129">
        <v>10659.577603143418</v>
      </c>
      <c r="C111" s="129">
        <v>868116</v>
      </c>
      <c r="D111" s="130">
        <v>99.1</v>
      </c>
    </row>
    <row r="112" spans="1:4" ht="14.25">
      <c r="A112" s="128">
        <v>9060</v>
      </c>
      <c r="B112" s="129">
        <v>11024.623655913978</v>
      </c>
      <c r="C112" s="129">
        <v>1168830.5999999999</v>
      </c>
      <c r="D112" s="130">
        <v>129.01</v>
      </c>
    </row>
    <row r="113" spans="1:4" ht="14.25">
      <c r="A113" s="128">
        <v>7590</v>
      </c>
      <c r="B113" s="129">
        <v>9236.11570247934</v>
      </c>
      <c r="C113" s="129">
        <v>737596.2</v>
      </c>
      <c r="D113" s="130">
        <v>97.18</v>
      </c>
    </row>
    <row r="114" spans="1:4" ht="14.25">
      <c r="A114" s="128">
        <v>7390</v>
      </c>
      <c r="B114" s="129">
        <v>8993.07401536398</v>
      </c>
      <c r="C114" s="129">
        <v>737522</v>
      </c>
      <c r="D114" s="130">
        <v>99.8</v>
      </c>
    </row>
    <row r="115" spans="1:4" ht="14.25">
      <c r="A115" s="128">
        <v>8540</v>
      </c>
      <c r="B115" s="129">
        <v>10392.013490725127</v>
      </c>
      <c r="C115" s="129">
        <v>924369.6</v>
      </c>
      <c r="D115" s="130">
        <v>108.24</v>
      </c>
    </row>
    <row r="116" spans="1:4" ht="14.25">
      <c r="A116" s="128">
        <v>8840</v>
      </c>
      <c r="B116" s="129">
        <v>10756.925343811396</v>
      </c>
      <c r="C116" s="129">
        <v>876044</v>
      </c>
      <c r="D116" s="130">
        <v>99.1</v>
      </c>
    </row>
    <row r="117" spans="1:4" ht="14.25">
      <c r="A117" s="128">
        <v>9140</v>
      </c>
      <c r="B117" s="129">
        <v>11121.971326164874</v>
      </c>
      <c r="C117" s="129">
        <v>1179151.4</v>
      </c>
      <c r="D117" s="130">
        <v>129.01</v>
      </c>
    </row>
    <row r="118" spans="1:4" ht="14.25">
      <c r="A118" s="128">
        <v>7650</v>
      </c>
      <c r="B118" s="129">
        <v>9309.128474830954</v>
      </c>
      <c r="C118" s="129">
        <v>743427</v>
      </c>
      <c r="D118" s="130">
        <v>97.18</v>
      </c>
    </row>
    <row r="119" spans="1:4" ht="14.25">
      <c r="A119" s="128">
        <v>7450</v>
      </c>
      <c r="B119" s="129">
        <v>9066.08950128033</v>
      </c>
      <c r="C119" s="129">
        <v>743510</v>
      </c>
      <c r="D119" s="130">
        <v>99.8</v>
      </c>
    </row>
    <row r="120" spans="1:4" ht="14.25">
      <c r="A120" s="128">
        <v>8510</v>
      </c>
      <c r="B120" s="129">
        <v>10355.507588532882</v>
      </c>
      <c r="C120" s="129">
        <v>921122.3999999999</v>
      </c>
      <c r="D120" s="130">
        <v>108.24</v>
      </c>
    </row>
    <row r="121" spans="1:4" ht="14.25">
      <c r="A121" s="128">
        <v>8810</v>
      </c>
      <c r="B121" s="129">
        <v>10720.419941060904</v>
      </c>
      <c r="C121" s="129">
        <v>873071</v>
      </c>
      <c r="D121" s="130">
        <v>99.1</v>
      </c>
    </row>
    <row r="122" spans="1:4" ht="14.25">
      <c r="A122" s="128">
        <v>9110</v>
      </c>
      <c r="B122" s="129">
        <v>11085.465949820788</v>
      </c>
      <c r="C122" s="129">
        <v>1175281.0999999999</v>
      </c>
      <c r="D122" s="130">
        <v>129.01</v>
      </c>
    </row>
    <row r="123" spans="1:4" ht="14.25">
      <c r="A123" s="128">
        <v>7630</v>
      </c>
      <c r="B123" s="129">
        <v>9284.790884047083</v>
      </c>
      <c r="C123" s="129">
        <v>741483.4</v>
      </c>
      <c r="D123" s="130">
        <v>97.18</v>
      </c>
    </row>
    <row r="124" spans="1:4" ht="14.25">
      <c r="A124" s="128">
        <v>7430</v>
      </c>
      <c r="B124" s="129">
        <v>9041.75100597488</v>
      </c>
      <c r="C124" s="129">
        <v>741514</v>
      </c>
      <c r="D124" s="130">
        <v>99.8</v>
      </c>
    </row>
    <row r="125" spans="1:4" ht="14.25">
      <c r="A125" s="128">
        <v>8480</v>
      </c>
      <c r="B125" s="129">
        <v>10319.00168634064</v>
      </c>
      <c r="C125" s="129">
        <v>917875.2</v>
      </c>
      <c r="D125" s="130">
        <v>108.24</v>
      </c>
    </row>
    <row r="126" spans="1:4" ht="14.25">
      <c r="A126" s="128">
        <v>8780</v>
      </c>
      <c r="B126" s="129">
        <v>10683.914538310413</v>
      </c>
      <c r="C126" s="129">
        <v>870098</v>
      </c>
      <c r="D126" s="130">
        <v>99.1</v>
      </c>
    </row>
    <row r="127" spans="1:4" ht="14.25">
      <c r="A127" s="128">
        <v>9080</v>
      </c>
      <c r="B127" s="129">
        <v>11048.960573476701</v>
      </c>
      <c r="C127" s="129">
        <v>1171410.7999999998</v>
      </c>
      <c r="D127" s="130">
        <v>129.01</v>
      </c>
    </row>
    <row r="128" spans="1:4" ht="14.25">
      <c r="A128" s="128">
        <v>7610</v>
      </c>
      <c r="B128" s="129">
        <v>9260.453293263212</v>
      </c>
      <c r="C128" s="129">
        <v>739539.8</v>
      </c>
      <c r="D128" s="130">
        <v>97.18</v>
      </c>
    </row>
    <row r="129" spans="1:4" ht="14.25">
      <c r="A129" s="128">
        <v>7410</v>
      </c>
      <c r="B129" s="129">
        <v>9017.41251066943</v>
      </c>
      <c r="C129" s="129">
        <v>739518</v>
      </c>
      <c r="D129" s="130">
        <v>99.8</v>
      </c>
    </row>
    <row r="130" spans="1:4" ht="14.25">
      <c r="A130" s="128">
        <v>8450</v>
      </c>
      <c r="B130" s="129">
        <v>10282.495784148397</v>
      </c>
      <c r="C130" s="129">
        <v>914628</v>
      </c>
      <c r="D130" s="130">
        <v>108.24</v>
      </c>
    </row>
    <row r="131" spans="1:4" ht="14.25">
      <c r="A131" s="128">
        <v>8750</v>
      </c>
      <c r="B131" s="129">
        <v>10647.409135559921</v>
      </c>
      <c r="C131" s="129">
        <v>867125</v>
      </c>
      <c r="D131" s="130">
        <v>99.1</v>
      </c>
    </row>
    <row r="132" spans="1:4" ht="14.25">
      <c r="A132" s="128">
        <v>9050</v>
      </c>
      <c r="B132" s="129">
        <v>11012.455197132616</v>
      </c>
      <c r="C132" s="129">
        <v>1167540.5</v>
      </c>
      <c r="D132" s="130">
        <v>129.01</v>
      </c>
    </row>
    <row r="133" spans="1:4" ht="14.25">
      <c r="A133" s="128">
        <v>7590</v>
      </c>
      <c r="B133" s="129">
        <v>9236.11570247934</v>
      </c>
      <c r="C133" s="129">
        <v>737596.2</v>
      </c>
      <c r="D133" s="130">
        <v>97.18</v>
      </c>
    </row>
    <row r="134" spans="1:4" ht="14.25">
      <c r="A134" s="128">
        <v>7390</v>
      </c>
      <c r="B134" s="129">
        <v>8993.07401536398</v>
      </c>
      <c r="C134" s="129">
        <v>737522</v>
      </c>
      <c r="D134" s="130">
        <v>99.8</v>
      </c>
    </row>
    <row r="135" spans="1:4" ht="14.25">
      <c r="A135" s="128">
        <v>8430</v>
      </c>
      <c r="B135" s="129">
        <v>10258.158516020236</v>
      </c>
      <c r="C135" s="129">
        <v>912463.2</v>
      </c>
      <c r="D135" s="130">
        <v>108.24</v>
      </c>
    </row>
    <row r="136" spans="1:4" ht="14.25">
      <c r="A136" s="128">
        <v>8730</v>
      </c>
      <c r="B136" s="129">
        <v>10623.072200392928</v>
      </c>
      <c r="C136" s="129">
        <v>865143</v>
      </c>
      <c r="D136" s="130">
        <v>99.1</v>
      </c>
    </row>
    <row r="137" spans="1:4" ht="14.25">
      <c r="A137" s="128">
        <v>9030</v>
      </c>
      <c r="B137" s="129">
        <v>10988.118279569891</v>
      </c>
      <c r="C137" s="129">
        <v>1164960.2999999998</v>
      </c>
      <c r="D137" s="130">
        <v>129.01</v>
      </c>
    </row>
    <row r="138" spans="1:4" ht="14.25">
      <c r="A138" s="128">
        <v>7570</v>
      </c>
      <c r="B138" s="129">
        <v>9211.778111695468</v>
      </c>
      <c r="C138" s="129">
        <v>735652.6000000001</v>
      </c>
      <c r="D138" s="130">
        <v>97.18</v>
      </c>
    </row>
    <row r="139" spans="1:4" ht="14.25">
      <c r="A139" s="128">
        <v>7370</v>
      </c>
      <c r="B139" s="129">
        <v>8968.735520058528</v>
      </c>
      <c r="C139" s="129">
        <v>735526</v>
      </c>
      <c r="D139" s="130">
        <v>99.8</v>
      </c>
    </row>
    <row r="140" spans="1:4" ht="14.25">
      <c r="A140" s="128">
        <v>8400</v>
      </c>
      <c r="B140" s="129">
        <v>10221.652613827993</v>
      </c>
      <c r="C140" s="129">
        <v>909216</v>
      </c>
      <c r="D140" s="130">
        <v>108.24</v>
      </c>
    </row>
    <row r="141" spans="1:4" ht="14.25">
      <c r="A141" s="128">
        <v>8700</v>
      </c>
      <c r="B141" s="129">
        <v>10586.566797642436</v>
      </c>
      <c r="C141" s="129">
        <v>862170</v>
      </c>
      <c r="D141" s="130">
        <v>99.1</v>
      </c>
    </row>
    <row r="142" spans="1:4" ht="14.25">
      <c r="A142" s="128">
        <v>9000</v>
      </c>
      <c r="B142" s="129">
        <v>10951.612903225807</v>
      </c>
      <c r="C142" s="129">
        <v>1161090</v>
      </c>
      <c r="D142" s="130">
        <v>129.01</v>
      </c>
    </row>
    <row r="143" spans="1:4" ht="14.25">
      <c r="A143" s="128">
        <v>7550</v>
      </c>
      <c r="B143" s="129">
        <v>9187.440520911596</v>
      </c>
      <c r="C143" s="129">
        <v>733709</v>
      </c>
      <c r="D143" s="130">
        <v>97.18</v>
      </c>
    </row>
    <row r="144" spans="1:4" ht="14.25">
      <c r="A144" s="128">
        <v>7350</v>
      </c>
      <c r="B144" s="129">
        <v>8944.397024753078</v>
      </c>
      <c r="C144" s="129">
        <v>733530</v>
      </c>
      <c r="D144" s="130">
        <v>99.8</v>
      </c>
    </row>
    <row r="145" spans="1:4" ht="14.25">
      <c r="A145" s="128">
        <v>7600</v>
      </c>
      <c r="B145" s="129">
        <v>9248.161888701517</v>
      </c>
      <c r="C145" s="129">
        <v>822624</v>
      </c>
      <c r="D145" s="130">
        <v>108.24</v>
      </c>
    </row>
    <row r="146" spans="1:4" ht="14.25">
      <c r="A146" s="128">
        <v>7900</v>
      </c>
      <c r="B146" s="129">
        <v>9613.089390962672</v>
      </c>
      <c r="C146" s="129">
        <v>782890</v>
      </c>
      <c r="D146" s="130">
        <v>99.1</v>
      </c>
    </row>
    <row r="147" spans="1:4" ht="14.25">
      <c r="A147" s="128">
        <v>8200</v>
      </c>
      <c r="B147" s="129">
        <v>9978.136200716846</v>
      </c>
      <c r="C147" s="129">
        <v>1057882</v>
      </c>
      <c r="D147" s="130">
        <v>129.01</v>
      </c>
    </row>
    <row r="148" spans="1:4" ht="14.25">
      <c r="A148" s="128">
        <v>6850</v>
      </c>
      <c r="B148" s="129">
        <v>8335.624843476084</v>
      </c>
      <c r="C148" s="129">
        <v>665683</v>
      </c>
      <c r="D148" s="130">
        <v>97.18</v>
      </c>
    </row>
    <row r="149" spans="1:4" ht="14.25">
      <c r="A149" s="128">
        <v>6650</v>
      </c>
      <c r="B149" s="129">
        <v>8092.549689062309</v>
      </c>
      <c r="C149" s="129">
        <v>663670</v>
      </c>
      <c r="D149" s="130">
        <v>99.8</v>
      </c>
    </row>
    <row r="155" ht="14.25">
      <c r="D155">
        <f>875627/106.77</f>
        <v>8201.058349723706</v>
      </c>
    </row>
    <row r="157" ht="14.25">
      <c r="F157">
        <f>8201-8153</f>
        <v>48</v>
      </c>
    </row>
  </sheetData>
  <sheetProtection/>
  <mergeCells count="4">
    <mergeCell ref="A1:A2"/>
    <mergeCell ref="B1:B2"/>
    <mergeCell ref="C1:C2"/>
    <mergeCell ref="D1:D2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80"/>
  <sheetViews>
    <sheetView zoomScaleSheetLayoutView="100" workbookViewId="0" topLeftCell="A1">
      <pane xSplit="1" ySplit="5" topLeftCell="B6" activePane="bottomRight" state="frozen"/>
      <selection pane="bottomRight" activeCell="O43" sqref="O43"/>
    </sheetView>
  </sheetViews>
  <sheetFormatPr defaultColWidth="9.00390625" defaultRowHeight="14.25"/>
  <cols>
    <col min="1" max="1" width="9.00390625" style="1" customWidth="1"/>
    <col min="2" max="2" width="11.875" style="2" customWidth="1"/>
    <col min="3" max="6" width="10.25390625" style="1" customWidth="1"/>
    <col min="7" max="7" width="10.25390625" style="3" customWidth="1"/>
    <col min="8" max="8" width="10.25390625" style="1" customWidth="1"/>
    <col min="9" max="10" width="14.875" style="1" customWidth="1"/>
    <col min="11" max="14" width="10.25390625" style="1" customWidth="1"/>
    <col min="15" max="16" width="17.25390625" style="1" customWidth="1"/>
    <col min="17" max="20" width="10.25390625" style="1" customWidth="1"/>
    <col min="21" max="22" width="15.875" style="1" customWidth="1"/>
    <col min="23" max="26" width="10.25390625" style="1" customWidth="1"/>
    <col min="27" max="28" width="18.25390625" style="1" customWidth="1"/>
    <col min="29" max="32" width="10.25390625" style="1" customWidth="1"/>
    <col min="33" max="33" width="13.00390625" style="1" customWidth="1"/>
    <col min="34" max="37" width="10.25390625" style="1" customWidth="1"/>
    <col min="38" max="41" width="11.125" style="1" customWidth="1"/>
    <col min="42" max="16384" width="9.00390625" style="1" customWidth="1"/>
  </cols>
  <sheetData>
    <row r="1" spans="1:37" s="1" customFormat="1" ht="31.5" customHeight="1">
      <c r="A1" s="4" t="s">
        <v>39</v>
      </c>
      <c r="B1" s="5"/>
      <c r="C1" s="4"/>
      <c r="D1" s="4"/>
      <c r="E1" s="4"/>
      <c r="F1" s="4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1" s="1" customFormat="1" ht="15">
      <c r="A2" s="7" t="s">
        <v>40</v>
      </c>
      <c r="B2" s="8"/>
      <c r="C2" s="9" t="s">
        <v>41</v>
      </c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0" t="s">
        <v>42</v>
      </c>
      <c r="AM2" s="101" t="s">
        <v>43</v>
      </c>
      <c r="AN2" s="101" t="s">
        <v>44</v>
      </c>
      <c r="AO2" s="120" t="s">
        <v>45</v>
      </c>
    </row>
    <row r="3" spans="1:41" s="1" customFormat="1" ht="15">
      <c r="A3" s="12" t="s">
        <v>6</v>
      </c>
      <c r="B3" s="13"/>
      <c r="C3" s="14" t="s">
        <v>46</v>
      </c>
      <c r="D3" s="15"/>
      <c r="E3" s="16"/>
      <c r="F3" s="16"/>
      <c r="G3" s="17"/>
      <c r="H3" s="18"/>
      <c r="I3" s="51"/>
      <c r="J3" s="51"/>
      <c r="K3" s="52" t="s">
        <v>47</v>
      </c>
      <c r="L3" s="15"/>
      <c r="M3" s="16"/>
      <c r="N3" s="53"/>
      <c r="O3" s="51"/>
      <c r="P3" s="51"/>
      <c r="Q3" s="14" t="s">
        <v>48</v>
      </c>
      <c r="R3" s="15"/>
      <c r="S3" s="16"/>
      <c r="T3" s="18"/>
      <c r="U3" s="51"/>
      <c r="V3" s="51"/>
      <c r="W3" s="52" t="s">
        <v>49</v>
      </c>
      <c r="X3" s="15"/>
      <c r="Y3" s="16"/>
      <c r="Z3" s="53"/>
      <c r="AA3" s="51"/>
      <c r="AB3" s="51"/>
      <c r="AC3" s="14" t="s">
        <v>50</v>
      </c>
      <c r="AD3" s="15"/>
      <c r="AE3" s="16"/>
      <c r="AF3" s="18"/>
      <c r="AG3" s="51"/>
      <c r="AH3" s="52" t="s">
        <v>51</v>
      </c>
      <c r="AI3" s="15"/>
      <c r="AJ3" s="16"/>
      <c r="AK3" s="53"/>
      <c r="AL3" s="102">
        <v>8086.005695577128</v>
      </c>
      <c r="AM3" s="103">
        <v>6526.2177370327545</v>
      </c>
      <c r="AN3" s="103">
        <v>1048754.9387163534</v>
      </c>
      <c r="AO3" s="121">
        <v>516550.1338861426</v>
      </c>
    </row>
    <row r="4" spans="1:41" s="1" customFormat="1" ht="15">
      <c r="A4" s="19" t="s">
        <v>52</v>
      </c>
      <c r="B4" s="20"/>
      <c r="C4" s="21" t="s">
        <v>53</v>
      </c>
      <c r="D4" s="22" t="s">
        <v>54</v>
      </c>
      <c r="E4" s="23"/>
      <c r="F4" s="23" t="s">
        <v>55</v>
      </c>
      <c r="G4" s="24"/>
      <c r="H4" s="25" t="s">
        <v>56</v>
      </c>
      <c r="I4" s="54" t="s">
        <v>18</v>
      </c>
      <c r="J4" s="54"/>
      <c r="K4" s="55" t="s">
        <v>53</v>
      </c>
      <c r="L4" s="56" t="s">
        <v>54</v>
      </c>
      <c r="M4" s="57" t="s">
        <v>55</v>
      </c>
      <c r="N4" s="58" t="s">
        <v>56</v>
      </c>
      <c r="O4" s="59" t="s">
        <v>18</v>
      </c>
      <c r="P4" s="60"/>
      <c r="Q4" s="71" t="s">
        <v>53</v>
      </c>
      <c r="R4" s="72" t="s">
        <v>54</v>
      </c>
      <c r="S4" s="73" t="s">
        <v>55</v>
      </c>
      <c r="T4" s="74" t="s">
        <v>56</v>
      </c>
      <c r="U4" s="75" t="s">
        <v>18</v>
      </c>
      <c r="V4" s="75"/>
      <c r="W4" s="76" t="s">
        <v>53</v>
      </c>
      <c r="X4" s="77" t="s">
        <v>54</v>
      </c>
      <c r="Y4" s="83" t="s">
        <v>55</v>
      </c>
      <c r="Z4" s="84" t="s">
        <v>56</v>
      </c>
      <c r="AA4" s="85" t="s">
        <v>18</v>
      </c>
      <c r="AB4" s="86"/>
      <c r="AC4" s="87" t="s">
        <v>53</v>
      </c>
      <c r="AD4" s="88" t="s">
        <v>54</v>
      </c>
      <c r="AE4" s="89" t="s">
        <v>55</v>
      </c>
      <c r="AF4" s="90" t="s">
        <v>56</v>
      </c>
      <c r="AG4" s="104"/>
      <c r="AH4" s="87" t="s">
        <v>53</v>
      </c>
      <c r="AI4" s="88" t="s">
        <v>54</v>
      </c>
      <c r="AJ4" s="89" t="s">
        <v>55</v>
      </c>
      <c r="AK4" s="105" t="s">
        <v>56</v>
      </c>
      <c r="AL4" s="106" t="s">
        <v>57</v>
      </c>
      <c r="AM4" s="107" t="s">
        <v>58</v>
      </c>
      <c r="AN4" s="107" t="s">
        <v>59</v>
      </c>
      <c r="AO4" s="122" t="s">
        <v>60</v>
      </c>
    </row>
    <row r="5" spans="1:41" s="1" customFormat="1" ht="14.25">
      <c r="A5" s="26" t="s">
        <v>61</v>
      </c>
      <c r="B5" s="27"/>
      <c r="C5" s="28" t="s">
        <v>62</v>
      </c>
      <c r="D5" s="29" t="s">
        <v>62</v>
      </c>
      <c r="E5" s="30"/>
      <c r="F5" s="30"/>
      <c r="G5" s="31"/>
      <c r="H5" s="32" t="s">
        <v>62</v>
      </c>
      <c r="I5" s="61"/>
      <c r="J5" s="61"/>
      <c r="K5" s="28" t="s">
        <v>62</v>
      </c>
      <c r="L5" s="62" t="s">
        <v>62</v>
      </c>
      <c r="M5" s="63"/>
      <c r="N5" s="32" t="s">
        <v>62</v>
      </c>
      <c r="O5" s="64"/>
      <c r="P5" s="65"/>
      <c r="Q5" s="28" t="s">
        <v>62</v>
      </c>
      <c r="R5" s="29" t="s">
        <v>62</v>
      </c>
      <c r="S5" s="30"/>
      <c r="T5" s="78" t="s">
        <v>62</v>
      </c>
      <c r="U5" s="61"/>
      <c r="V5" s="61"/>
      <c r="W5" s="28" t="s">
        <v>62</v>
      </c>
      <c r="X5" s="29" t="s">
        <v>62</v>
      </c>
      <c r="Y5" s="30"/>
      <c r="Z5" s="91" t="s">
        <v>62</v>
      </c>
      <c r="AA5" s="36"/>
      <c r="AB5" s="92"/>
      <c r="AC5" s="93" t="s">
        <v>62</v>
      </c>
      <c r="AD5" s="29" t="s">
        <v>62</v>
      </c>
      <c r="AE5" s="30"/>
      <c r="AF5" s="78" t="s">
        <v>62</v>
      </c>
      <c r="AG5" s="61"/>
      <c r="AH5" s="108" t="s">
        <v>62</v>
      </c>
      <c r="AI5" s="29" t="s">
        <v>62</v>
      </c>
      <c r="AJ5" s="30"/>
      <c r="AK5" s="78" t="s">
        <v>62</v>
      </c>
      <c r="AL5" s="109" t="s">
        <v>62</v>
      </c>
      <c r="AM5" s="110" t="s">
        <v>62</v>
      </c>
      <c r="AN5" s="111" t="s">
        <v>62</v>
      </c>
      <c r="AO5" s="123" t="s">
        <v>62</v>
      </c>
    </row>
    <row r="6" spans="1:41" s="1" customFormat="1" ht="14.25">
      <c r="A6" s="33" t="s">
        <v>63</v>
      </c>
      <c r="B6" s="34"/>
      <c r="C6" s="35" t="s">
        <v>62</v>
      </c>
      <c r="D6" s="36" t="s">
        <v>62</v>
      </c>
      <c r="E6" s="37" t="s">
        <v>64</v>
      </c>
      <c r="F6" s="38"/>
      <c r="G6" s="39"/>
      <c r="H6" s="40" t="s">
        <v>62</v>
      </c>
      <c r="I6" s="66"/>
      <c r="J6" s="66"/>
      <c r="K6" s="35" t="s">
        <v>62</v>
      </c>
      <c r="L6" s="41" t="s">
        <v>62</v>
      </c>
      <c r="M6" s="42"/>
      <c r="N6" s="40" t="s">
        <v>62</v>
      </c>
      <c r="O6" s="66"/>
      <c r="P6" s="66"/>
      <c r="Q6" s="35" t="s">
        <v>62</v>
      </c>
      <c r="R6" s="36" t="s">
        <v>62</v>
      </c>
      <c r="S6" s="38"/>
      <c r="T6" s="79" t="s">
        <v>62</v>
      </c>
      <c r="U6" s="66"/>
      <c r="V6" s="66"/>
      <c r="W6" s="35" t="s">
        <v>62</v>
      </c>
      <c r="X6" s="36" t="s">
        <v>62</v>
      </c>
      <c r="Y6" s="38"/>
      <c r="Z6" s="94" t="s">
        <v>62</v>
      </c>
      <c r="AA6" s="36"/>
      <c r="AB6" s="34" t="s">
        <v>65</v>
      </c>
      <c r="AC6" s="95">
        <v>100.5</v>
      </c>
      <c r="AD6" s="41">
        <v>6897.828051025839</v>
      </c>
      <c r="AE6" s="42">
        <f aca="true" t="shared" si="0" ref="AE6:AE35">AD6/E6</f>
        <v>8067.635147398642</v>
      </c>
      <c r="AF6" s="80">
        <v>693231.7191280968</v>
      </c>
      <c r="AG6" s="34" t="s">
        <v>66</v>
      </c>
      <c r="AH6" s="112">
        <v>79.15</v>
      </c>
      <c r="AI6" s="41">
        <v>6526.2177370327545</v>
      </c>
      <c r="AJ6" s="42">
        <f aca="true" t="shared" si="1" ref="AJ6:AJ35">AI6/E6</f>
        <v>7633.0032012079</v>
      </c>
      <c r="AK6" s="80">
        <v>516550.1338861426</v>
      </c>
      <c r="AL6" s="113">
        <v>179.65</v>
      </c>
      <c r="AM6" s="114">
        <v>6734.104386385969</v>
      </c>
      <c r="AN6" s="115">
        <v>1209781.8530142393</v>
      </c>
      <c r="AO6" s="124">
        <v>0</v>
      </c>
    </row>
    <row r="7" spans="1:41" s="1" customFormat="1" ht="14.25">
      <c r="A7" s="33" t="s">
        <v>67</v>
      </c>
      <c r="B7" s="34" t="s">
        <v>68</v>
      </c>
      <c r="C7" s="35">
        <v>117.59</v>
      </c>
      <c r="D7" s="41">
        <v>7515.656127442763</v>
      </c>
      <c r="E7" s="37" t="s">
        <v>64</v>
      </c>
      <c r="F7" s="42">
        <f aca="true" t="shared" si="2" ref="F7:F34">D7/E7</f>
        <v>8790.241084728377</v>
      </c>
      <c r="G7" s="43">
        <f>ROUND(F7,0)</f>
        <v>8790</v>
      </c>
      <c r="H7" s="44">
        <v>883766.0040259946</v>
      </c>
      <c r="I7" s="67" t="s">
        <v>69</v>
      </c>
      <c r="J7" s="34" t="s">
        <v>70</v>
      </c>
      <c r="K7" s="35">
        <v>109.51</v>
      </c>
      <c r="L7" s="41">
        <v>7599.395381584044</v>
      </c>
      <c r="M7" s="42">
        <f aca="true" t="shared" si="3" ref="M7:M34">L7/E7</f>
        <v>8888.181732846835</v>
      </c>
      <c r="N7" s="44">
        <v>832209.7882372687</v>
      </c>
      <c r="O7" s="67" t="s">
        <v>71</v>
      </c>
      <c r="P7" s="34" t="s">
        <v>72</v>
      </c>
      <c r="Q7" s="35">
        <v>129.7</v>
      </c>
      <c r="R7" s="41">
        <v>7582.532918419216</v>
      </c>
      <c r="S7" s="42">
        <f aca="true" t="shared" si="4" ref="S7:S34">R7/E7</f>
        <v>8868.459553706685</v>
      </c>
      <c r="T7" s="80">
        <v>983454.5195189723</v>
      </c>
      <c r="U7" s="67" t="s">
        <v>73</v>
      </c>
      <c r="V7" s="34" t="s">
        <v>74</v>
      </c>
      <c r="W7" s="35">
        <v>98.16</v>
      </c>
      <c r="X7" s="41">
        <v>7600.04008232503</v>
      </c>
      <c r="Y7" s="42">
        <f aca="true" t="shared" si="5" ref="Y7:Y35">X7/E7</f>
        <v>8888.935768801206</v>
      </c>
      <c r="Z7" s="96">
        <v>746019.934481025</v>
      </c>
      <c r="AA7" s="41" t="s">
        <v>75</v>
      </c>
      <c r="AB7" s="34" t="s">
        <v>76</v>
      </c>
      <c r="AC7" s="95">
        <v>99.89</v>
      </c>
      <c r="AD7" s="41">
        <v>6944.200543658804</v>
      </c>
      <c r="AE7" s="42">
        <f t="shared" si="0"/>
        <v>8121.87198088749</v>
      </c>
      <c r="AF7" s="80">
        <v>693656.1923060779</v>
      </c>
      <c r="AG7" s="34" t="s">
        <v>77</v>
      </c>
      <c r="AH7" s="112">
        <v>79.14</v>
      </c>
      <c r="AI7" s="41">
        <v>6572.590229665722</v>
      </c>
      <c r="AJ7" s="42">
        <f t="shared" si="1"/>
        <v>7687.2400346967515</v>
      </c>
      <c r="AK7" s="80">
        <v>520154.7907757453</v>
      </c>
      <c r="AL7" s="113">
        <v>633.99</v>
      </c>
      <c r="AM7" s="114">
        <v>7349.108391843853</v>
      </c>
      <c r="AN7" s="115">
        <v>4659261.229345084</v>
      </c>
      <c r="AO7" s="124">
        <v>615.004005457884</v>
      </c>
    </row>
    <row r="8" spans="1:41" s="1" customFormat="1" ht="14.25">
      <c r="A8" s="33" t="s">
        <v>78</v>
      </c>
      <c r="B8" s="34" t="s">
        <v>79</v>
      </c>
      <c r="C8" s="35">
        <v>117.59</v>
      </c>
      <c r="D8" s="41">
        <v>6873.065872385956</v>
      </c>
      <c r="E8" s="37" t="s">
        <v>64</v>
      </c>
      <c r="F8" s="42">
        <f t="shared" si="2"/>
        <v>8038.673534954335</v>
      </c>
      <c r="G8" s="43">
        <f aca="true" t="shared" si="6" ref="G8:G39">ROUND(F8,0)</f>
        <v>8039</v>
      </c>
      <c r="H8" s="44">
        <v>808203.8159338646</v>
      </c>
      <c r="I8" s="67"/>
      <c r="J8" s="34" t="s">
        <v>80</v>
      </c>
      <c r="K8" s="35">
        <v>109.51</v>
      </c>
      <c r="L8" s="41">
        <v>6956.805126527236</v>
      </c>
      <c r="M8" s="42">
        <f t="shared" si="3"/>
        <v>8136.614183072791</v>
      </c>
      <c r="N8" s="44">
        <v>761839.7294059977</v>
      </c>
      <c r="O8" s="67"/>
      <c r="P8" s="34" t="s">
        <v>81</v>
      </c>
      <c r="Q8" s="35">
        <v>129.7</v>
      </c>
      <c r="R8" s="41">
        <v>7112.183350284853</v>
      </c>
      <c r="S8" s="42">
        <f t="shared" si="4"/>
        <v>8318.343099748367</v>
      </c>
      <c r="T8" s="80">
        <v>922450.1805319453</v>
      </c>
      <c r="U8" s="67"/>
      <c r="V8" s="34" t="s">
        <v>82</v>
      </c>
      <c r="W8" s="35">
        <v>98.16</v>
      </c>
      <c r="X8" s="41">
        <v>6785.20914034578</v>
      </c>
      <c r="Y8" s="42">
        <f t="shared" si="5"/>
        <v>7935.917123211439</v>
      </c>
      <c r="Z8" s="96">
        <v>666036.1292163418</v>
      </c>
      <c r="AA8" s="41"/>
      <c r="AB8" s="34" t="s">
        <v>83</v>
      </c>
      <c r="AC8" s="95">
        <v>99.89</v>
      </c>
      <c r="AD8" s="41">
        <v>6944.200543658804</v>
      </c>
      <c r="AE8" s="42">
        <f t="shared" si="0"/>
        <v>8121.87198088749</v>
      </c>
      <c r="AF8" s="80">
        <v>693656.1923060779</v>
      </c>
      <c r="AG8" s="34" t="s">
        <v>84</v>
      </c>
      <c r="AH8" s="112">
        <v>79.14</v>
      </c>
      <c r="AI8" s="41">
        <v>6572.590229665722</v>
      </c>
      <c r="AJ8" s="42">
        <f t="shared" si="1"/>
        <v>7687.2400346967515</v>
      </c>
      <c r="AK8" s="80">
        <v>520154.7907757453</v>
      </c>
      <c r="AL8" s="113">
        <v>633.99</v>
      </c>
      <c r="AM8" s="114">
        <v>6896.5454315840525</v>
      </c>
      <c r="AN8" s="115">
        <v>4372340.838169973</v>
      </c>
      <c r="AO8" s="124">
        <v>-452.5629602598001</v>
      </c>
    </row>
    <row r="9" spans="1:41" s="1" customFormat="1" ht="14.25">
      <c r="A9" s="33" t="s">
        <v>85</v>
      </c>
      <c r="B9" s="34" t="s">
        <v>86</v>
      </c>
      <c r="C9" s="35">
        <v>117.59</v>
      </c>
      <c r="D9" s="41">
        <v>6873.065872385956</v>
      </c>
      <c r="E9" s="37" t="s">
        <v>64</v>
      </c>
      <c r="F9" s="42">
        <f t="shared" si="2"/>
        <v>8038.673534954335</v>
      </c>
      <c r="G9" s="43">
        <f t="shared" si="6"/>
        <v>8039</v>
      </c>
      <c r="H9" s="44">
        <v>808203.8159338646</v>
      </c>
      <c r="I9" s="67"/>
      <c r="J9" s="34" t="s">
        <v>87</v>
      </c>
      <c r="K9" s="35">
        <v>109.51</v>
      </c>
      <c r="L9" s="41">
        <v>6956.805126527236</v>
      </c>
      <c r="M9" s="42">
        <f t="shared" si="3"/>
        <v>8136.614183072791</v>
      </c>
      <c r="N9" s="44">
        <v>761839.7294059977</v>
      </c>
      <c r="O9" s="67"/>
      <c r="P9" s="34" t="s">
        <v>88</v>
      </c>
      <c r="Q9" s="35">
        <v>129.7</v>
      </c>
      <c r="R9" s="41">
        <v>7112.183350284853</v>
      </c>
      <c r="S9" s="42">
        <f t="shared" si="4"/>
        <v>8318.343099748367</v>
      </c>
      <c r="T9" s="80">
        <v>922450.1805319453</v>
      </c>
      <c r="U9" s="67"/>
      <c r="V9" s="34" t="s">
        <v>89</v>
      </c>
      <c r="W9" s="35">
        <v>98.16</v>
      </c>
      <c r="X9" s="41">
        <v>6785.20914034578</v>
      </c>
      <c r="Y9" s="42">
        <f t="shared" si="5"/>
        <v>7935.917123211439</v>
      </c>
      <c r="Z9" s="96">
        <v>666036.1292163418</v>
      </c>
      <c r="AA9" s="41"/>
      <c r="AB9" s="34" t="s">
        <v>90</v>
      </c>
      <c r="AC9" s="95">
        <v>99.89</v>
      </c>
      <c r="AD9" s="41">
        <v>6944.200543658804</v>
      </c>
      <c r="AE9" s="42">
        <f t="shared" si="0"/>
        <v>8121.87198088749</v>
      </c>
      <c r="AF9" s="80">
        <v>693656.1923060779</v>
      </c>
      <c r="AG9" s="34" t="s">
        <v>91</v>
      </c>
      <c r="AH9" s="112">
        <v>79.14</v>
      </c>
      <c r="AI9" s="41">
        <v>6572.590229665722</v>
      </c>
      <c r="AJ9" s="42">
        <f t="shared" si="1"/>
        <v>7687.2400346967515</v>
      </c>
      <c r="AK9" s="80">
        <v>520154.7907757453</v>
      </c>
      <c r="AL9" s="113">
        <v>633.99</v>
      </c>
      <c r="AM9" s="114">
        <v>6896.5454315840525</v>
      </c>
      <c r="AN9" s="115">
        <v>4372340.838169973</v>
      </c>
      <c r="AO9" s="124">
        <v>0</v>
      </c>
    </row>
    <row r="10" spans="1:41" s="1" customFormat="1" ht="14.25">
      <c r="A10" s="33" t="s">
        <v>92</v>
      </c>
      <c r="B10" s="34" t="s">
        <v>93</v>
      </c>
      <c r="C10" s="35">
        <v>117.59</v>
      </c>
      <c r="D10" s="41">
        <v>6919.438365018921</v>
      </c>
      <c r="E10" s="37" t="s">
        <v>64</v>
      </c>
      <c r="F10" s="42">
        <f t="shared" si="2"/>
        <v>8092.910368443183</v>
      </c>
      <c r="G10" s="43">
        <f t="shared" si="6"/>
        <v>8093</v>
      </c>
      <c r="H10" s="44">
        <v>813656.757342575</v>
      </c>
      <c r="I10" s="67"/>
      <c r="J10" s="34" t="s">
        <v>94</v>
      </c>
      <c r="K10" s="35">
        <v>109.51</v>
      </c>
      <c r="L10" s="41">
        <v>7003.177619160203</v>
      </c>
      <c r="M10" s="42">
        <f t="shared" si="3"/>
        <v>8190.851016561641</v>
      </c>
      <c r="N10" s="44">
        <v>766917.9810742339</v>
      </c>
      <c r="O10" s="67"/>
      <c r="P10" s="34" t="s">
        <v>95</v>
      </c>
      <c r="Q10" s="35">
        <v>129.7</v>
      </c>
      <c r="R10" s="41">
        <v>7158.555842917817</v>
      </c>
      <c r="S10" s="42">
        <f t="shared" si="4"/>
        <v>8372.579933237213</v>
      </c>
      <c r="T10" s="80">
        <v>928464.6928264408</v>
      </c>
      <c r="U10" s="67"/>
      <c r="V10" s="34" t="s">
        <v>96</v>
      </c>
      <c r="W10" s="35">
        <v>98.16</v>
      </c>
      <c r="X10" s="41">
        <v>6831.581632978745</v>
      </c>
      <c r="Y10" s="42">
        <f t="shared" si="5"/>
        <v>7990.1539567002865</v>
      </c>
      <c r="Z10" s="96">
        <v>670588.0530931936</v>
      </c>
      <c r="AA10" s="41"/>
      <c r="AB10" s="34" t="s">
        <v>97</v>
      </c>
      <c r="AC10" s="95">
        <v>99.89</v>
      </c>
      <c r="AD10" s="41">
        <v>6990.573036291769</v>
      </c>
      <c r="AE10" s="42">
        <f t="shared" si="0"/>
        <v>8176.108814376338</v>
      </c>
      <c r="AF10" s="80">
        <v>698288.3405951848</v>
      </c>
      <c r="AG10" s="34" t="s">
        <v>98</v>
      </c>
      <c r="AH10" s="112">
        <v>79.14</v>
      </c>
      <c r="AI10" s="41">
        <v>6618.9627222986865</v>
      </c>
      <c r="AJ10" s="42">
        <f t="shared" si="1"/>
        <v>7741.4768681855985</v>
      </c>
      <c r="AK10" s="80">
        <v>523824.70984271803</v>
      </c>
      <c r="AL10" s="113">
        <v>633.99</v>
      </c>
      <c r="AM10" s="114">
        <v>6942.917924217017</v>
      </c>
      <c r="AN10" s="115">
        <v>4401740.534774346</v>
      </c>
      <c r="AO10" s="124">
        <v>46.37249263296417</v>
      </c>
    </row>
    <row r="11" spans="1:41" s="1" customFormat="1" ht="14.25">
      <c r="A11" s="33" t="s">
        <v>99</v>
      </c>
      <c r="B11" s="34" t="s">
        <v>100</v>
      </c>
      <c r="C11" s="35">
        <v>117.59</v>
      </c>
      <c r="D11" s="41">
        <v>6919.438365018921</v>
      </c>
      <c r="E11" s="37" t="s">
        <v>64</v>
      </c>
      <c r="F11" s="42">
        <f t="shared" si="2"/>
        <v>8092.910368443183</v>
      </c>
      <c r="G11" s="43">
        <f t="shared" si="6"/>
        <v>8093</v>
      </c>
      <c r="H11" s="44">
        <v>813656.757342575</v>
      </c>
      <c r="I11" s="67"/>
      <c r="J11" s="34" t="s">
        <v>101</v>
      </c>
      <c r="K11" s="35">
        <v>109.51</v>
      </c>
      <c r="L11" s="41">
        <v>7003.177619160203</v>
      </c>
      <c r="M11" s="42">
        <f t="shared" si="3"/>
        <v>8190.851016561641</v>
      </c>
      <c r="N11" s="44">
        <v>766917.9810742339</v>
      </c>
      <c r="O11" s="67"/>
      <c r="P11" s="34" t="s">
        <v>102</v>
      </c>
      <c r="Q11" s="35">
        <v>129.7</v>
      </c>
      <c r="R11" s="41">
        <v>7158.555842917817</v>
      </c>
      <c r="S11" s="42">
        <f t="shared" si="4"/>
        <v>8372.579933237213</v>
      </c>
      <c r="T11" s="80">
        <v>928464.6928264408</v>
      </c>
      <c r="U11" s="67"/>
      <c r="V11" s="34" t="s">
        <v>103</v>
      </c>
      <c r="W11" s="35">
        <v>98.16</v>
      </c>
      <c r="X11" s="41">
        <v>6831.581632978745</v>
      </c>
      <c r="Y11" s="42">
        <f t="shared" si="5"/>
        <v>7990.1539567002865</v>
      </c>
      <c r="Z11" s="96">
        <v>670588.0530931936</v>
      </c>
      <c r="AA11" s="41"/>
      <c r="AB11" s="34" t="s">
        <v>104</v>
      </c>
      <c r="AC11" s="95">
        <v>99.89</v>
      </c>
      <c r="AD11" s="41">
        <v>6990.573036291769</v>
      </c>
      <c r="AE11" s="42">
        <f t="shared" si="0"/>
        <v>8176.108814376338</v>
      </c>
      <c r="AF11" s="80">
        <v>698288.3405951848</v>
      </c>
      <c r="AG11" s="34" t="s">
        <v>105</v>
      </c>
      <c r="AH11" s="112">
        <v>79.14</v>
      </c>
      <c r="AI11" s="41">
        <v>6618.9627222986865</v>
      </c>
      <c r="AJ11" s="42">
        <f t="shared" si="1"/>
        <v>7741.4768681855985</v>
      </c>
      <c r="AK11" s="80">
        <v>523824.70984271803</v>
      </c>
      <c r="AL11" s="113">
        <v>633.99</v>
      </c>
      <c r="AM11" s="114">
        <v>6942.917924217017</v>
      </c>
      <c r="AN11" s="115">
        <v>4401740.534774346</v>
      </c>
      <c r="AO11" s="124">
        <v>0</v>
      </c>
    </row>
    <row r="12" spans="1:41" s="1" customFormat="1" ht="14.25">
      <c r="A12" s="33" t="s">
        <v>106</v>
      </c>
      <c r="B12" s="34" t="s">
        <v>107</v>
      </c>
      <c r="C12" s="35">
        <v>117.59</v>
      </c>
      <c r="D12" s="41">
        <v>6965.810857651886</v>
      </c>
      <c r="E12" s="37" t="s">
        <v>64</v>
      </c>
      <c r="F12" s="42">
        <f t="shared" si="2"/>
        <v>8147.147201932031</v>
      </c>
      <c r="G12" s="43">
        <f t="shared" si="6"/>
        <v>8147</v>
      </c>
      <c r="H12" s="44">
        <v>819109.6987512853</v>
      </c>
      <c r="I12" s="67"/>
      <c r="J12" s="34" t="s">
        <v>108</v>
      </c>
      <c r="K12" s="35">
        <v>109.51</v>
      </c>
      <c r="L12" s="41">
        <v>7049.550111793167</v>
      </c>
      <c r="M12" s="42">
        <f t="shared" si="3"/>
        <v>8245.087850050488</v>
      </c>
      <c r="N12" s="44">
        <v>771996.2327424698</v>
      </c>
      <c r="O12" s="67"/>
      <c r="P12" s="34" t="s">
        <v>109</v>
      </c>
      <c r="Q12" s="35">
        <v>129.7</v>
      </c>
      <c r="R12" s="41">
        <v>7204.928335550784</v>
      </c>
      <c r="S12" s="42">
        <f t="shared" si="4"/>
        <v>8426.816766726064</v>
      </c>
      <c r="T12" s="80">
        <v>934479.2051209366</v>
      </c>
      <c r="U12" s="67"/>
      <c r="V12" s="34" t="s">
        <v>110</v>
      </c>
      <c r="W12" s="35">
        <v>98.16</v>
      </c>
      <c r="X12" s="41">
        <v>6877.954125611712</v>
      </c>
      <c r="Y12" s="42">
        <f t="shared" si="5"/>
        <v>8044.390790189137</v>
      </c>
      <c r="Z12" s="96">
        <v>675139.9769700456</v>
      </c>
      <c r="AA12" s="41"/>
      <c r="AB12" s="34" t="s">
        <v>111</v>
      </c>
      <c r="AC12" s="95">
        <v>99.89</v>
      </c>
      <c r="AD12" s="41">
        <v>7036.945528924735</v>
      </c>
      <c r="AE12" s="42">
        <f t="shared" si="0"/>
        <v>8230.345647865188</v>
      </c>
      <c r="AF12" s="80">
        <v>702920.4888842918</v>
      </c>
      <c r="AG12" s="34" t="s">
        <v>112</v>
      </c>
      <c r="AH12" s="112">
        <v>79.14</v>
      </c>
      <c r="AI12" s="41">
        <v>6665.3352149316515</v>
      </c>
      <c r="AJ12" s="42">
        <f t="shared" si="1"/>
        <v>7795.713701674446</v>
      </c>
      <c r="AK12" s="80">
        <v>527494.6289096909</v>
      </c>
      <c r="AL12" s="113">
        <v>633.99</v>
      </c>
      <c r="AM12" s="114">
        <v>6989.290416849982</v>
      </c>
      <c r="AN12" s="115">
        <v>4431140.23137872</v>
      </c>
      <c r="AO12" s="124">
        <v>46.37249263296508</v>
      </c>
    </row>
    <row r="13" spans="1:41" s="1" customFormat="1" ht="14.25">
      <c r="A13" s="33" t="s">
        <v>113</v>
      </c>
      <c r="B13" s="34" t="s">
        <v>114</v>
      </c>
      <c r="C13" s="35">
        <v>117.59</v>
      </c>
      <c r="D13" s="41">
        <v>6965.810857651886</v>
      </c>
      <c r="E13" s="37" t="s">
        <v>64</v>
      </c>
      <c r="F13" s="42">
        <f t="shared" si="2"/>
        <v>8147.147201932031</v>
      </c>
      <c r="G13" s="43">
        <f t="shared" si="6"/>
        <v>8147</v>
      </c>
      <c r="H13" s="44">
        <v>819109.6987512853</v>
      </c>
      <c r="I13" s="67"/>
      <c r="J13" s="34" t="s">
        <v>115</v>
      </c>
      <c r="K13" s="35">
        <v>109.51</v>
      </c>
      <c r="L13" s="41">
        <v>7049.550111793167</v>
      </c>
      <c r="M13" s="42">
        <f t="shared" si="3"/>
        <v>8245.087850050488</v>
      </c>
      <c r="N13" s="44">
        <v>771996.2327424698</v>
      </c>
      <c r="O13" s="67"/>
      <c r="P13" s="34" t="s">
        <v>116</v>
      </c>
      <c r="Q13" s="35">
        <v>129.7</v>
      </c>
      <c r="R13" s="41">
        <v>7204.928335550784</v>
      </c>
      <c r="S13" s="42">
        <f t="shared" si="4"/>
        <v>8426.816766726064</v>
      </c>
      <c r="T13" s="80">
        <v>934479.2051209366</v>
      </c>
      <c r="U13" s="67"/>
      <c r="V13" s="34" t="s">
        <v>117</v>
      </c>
      <c r="W13" s="35">
        <v>98.16</v>
      </c>
      <c r="X13" s="41">
        <v>6877.954125611712</v>
      </c>
      <c r="Y13" s="42">
        <f t="shared" si="5"/>
        <v>8044.390790189137</v>
      </c>
      <c r="Z13" s="96">
        <v>675139.9769700456</v>
      </c>
      <c r="AA13" s="41"/>
      <c r="AB13" s="34" t="s">
        <v>118</v>
      </c>
      <c r="AC13" s="95">
        <v>99.89</v>
      </c>
      <c r="AD13" s="41">
        <v>7036.945528924735</v>
      </c>
      <c r="AE13" s="42">
        <f t="shared" si="0"/>
        <v>8230.345647865188</v>
      </c>
      <c r="AF13" s="80">
        <v>702920.4888842918</v>
      </c>
      <c r="AG13" s="34" t="s">
        <v>119</v>
      </c>
      <c r="AH13" s="112">
        <v>79.14</v>
      </c>
      <c r="AI13" s="41">
        <v>6665.3352149316515</v>
      </c>
      <c r="AJ13" s="42">
        <f t="shared" si="1"/>
        <v>7795.713701674446</v>
      </c>
      <c r="AK13" s="80">
        <v>527494.6289096909</v>
      </c>
      <c r="AL13" s="113">
        <v>633.99</v>
      </c>
      <c r="AM13" s="114">
        <v>6989.290416849982</v>
      </c>
      <c r="AN13" s="115">
        <v>4431140.23137872</v>
      </c>
      <c r="AO13" s="124">
        <v>0</v>
      </c>
    </row>
    <row r="14" spans="1:41" s="1" customFormat="1" ht="14.25">
      <c r="A14" s="33" t="s">
        <v>120</v>
      </c>
      <c r="B14" s="34" t="s">
        <v>121</v>
      </c>
      <c r="C14" s="35">
        <v>117.59</v>
      </c>
      <c r="D14" s="41">
        <v>7018.807992089562</v>
      </c>
      <c r="E14" s="37" t="s">
        <v>64</v>
      </c>
      <c r="F14" s="42">
        <f t="shared" si="2"/>
        <v>8209.132154490715</v>
      </c>
      <c r="G14" s="43">
        <f t="shared" si="6"/>
        <v>8209</v>
      </c>
      <c r="H14" s="44">
        <v>825341.6317898115</v>
      </c>
      <c r="I14" s="67"/>
      <c r="J14" s="34" t="s">
        <v>122</v>
      </c>
      <c r="K14" s="35">
        <v>109.51</v>
      </c>
      <c r="L14" s="41">
        <v>7102.547246230843</v>
      </c>
      <c r="M14" s="42">
        <f t="shared" si="3"/>
        <v>8307.072802609173</v>
      </c>
      <c r="N14" s="44">
        <v>777799.9489347396</v>
      </c>
      <c r="O14" s="67"/>
      <c r="P14" s="34" t="s">
        <v>123</v>
      </c>
      <c r="Q14" s="35">
        <v>129.7</v>
      </c>
      <c r="R14" s="41">
        <v>7257.92546998846</v>
      </c>
      <c r="S14" s="42">
        <f t="shared" si="4"/>
        <v>8488.801719284747</v>
      </c>
      <c r="T14" s="80">
        <v>941352.9334575031</v>
      </c>
      <c r="U14" s="67"/>
      <c r="V14" s="34" t="s">
        <v>124</v>
      </c>
      <c r="W14" s="35">
        <v>98.16</v>
      </c>
      <c r="X14" s="41">
        <v>6930.951260049386</v>
      </c>
      <c r="Y14" s="42">
        <f t="shared" si="5"/>
        <v>8106.37574274782</v>
      </c>
      <c r="Z14" s="96">
        <v>680342.1756864478</v>
      </c>
      <c r="AA14" s="41"/>
      <c r="AB14" s="34" t="s">
        <v>125</v>
      </c>
      <c r="AC14" s="95">
        <v>99.89</v>
      </c>
      <c r="AD14" s="41">
        <v>7089.94266336241</v>
      </c>
      <c r="AE14" s="42">
        <f t="shared" si="0"/>
        <v>8292.330600423871</v>
      </c>
      <c r="AF14" s="80">
        <v>708214.3726432711</v>
      </c>
      <c r="AG14" s="34" t="s">
        <v>126</v>
      </c>
      <c r="AH14" s="112">
        <v>79.14</v>
      </c>
      <c r="AI14" s="41">
        <v>6718.332349369327</v>
      </c>
      <c r="AJ14" s="42">
        <f t="shared" si="1"/>
        <v>7857.6986542331315</v>
      </c>
      <c r="AK14" s="80">
        <v>531688.8221290886</v>
      </c>
      <c r="AL14" s="113">
        <v>633.99</v>
      </c>
      <c r="AM14" s="114">
        <v>7042.287551287658</v>
      </c>
      <c r="AN14" s="115">
        <v>4464739.884640862</v>
      </c>
      <c r="AO14" s="124">
        <v>52.99713443767632</v>
      </c>
    </row>
    <row r="15" spans="1:41" s="1" customFormat="1" ht="14.25">
      <c r="A15" s="33" t="s">
        <v>127</v>
      </c>
      <c r="B15" s="34" t="s">
        <v>128</v>
      </c>
      <c r="C15" s="35">
        <v>117.59</v>
      </c>
      <c r="D15" s="41">
        <v>7018.807992089562</v>
      </c>
      <c r="E15" s="37" t="s">
        <v>64</v>
      </c>
      <c r="F15" s="42">
        <f t="shared" si="2"/>
        <v>8209.132154490715</v>
      </c>
      <c r="G15" s="43">
        <f t="shared" si="6"/>
        <v>8209</v>
      </c>
      <c r="H15" s="44">
        <v>825341.6317898115</v>
      </c>
      <c r="I15" s="67"/>
      <c r="J15" s="34" t="s">
        <v>129</v>
      </c>
      <c r="K15" s="35">
        <v>109.51</v>
      </c>
      <c r="L15" s="41">
        <v>7102.547246230843</v>
      </c>
      <c r="M15" s="42">
        <f t="shared" si="3"/>
        <v>8307.072802609173</v>
      </c>
      <c r="N15" s="44">
        <v>777799.9489347396</v>
      </c>
      <c r="O15" s="67"/>
      <c r="P15" s="34" t="s">
        <v>130</v>
      </c>
      <c r="Q15" s="35">
        <v>129.7</v>
      </c>
      <c r="R15" s="41">
        <v>7257.92546998846</v>
      </c>
      <c r="S15" s="42">
        <f t="shared" si="4"/>
        <v>8488.801719284747</v>
      </c>
      <c r="T15" s="80">
        <v>941352.9334575031</v>
      </c>
      <c r="U15" s="67"/>
      <c r="V15" s="34" t="s">
        <v>131</v>
      </c>
      <c r="W15" s="35">
        <v>98.16</v>
      </c>
      <c r="X15" s="41">
        <v>6930.951260049386</v>
      </c>
      <c r="Y15" s="42">
        <f t="shared" si="5"/>
        <v>8106.37574274782</v>
      </c>
      <c r="Z15" s="96">
        <v>680342.1756864478</v>
      </c>
      <c r="AA15" s="41"/>
      <c r="AB15" s="34" t="s">
        <v>132</v>
      </c>
      <c r="AC15" s="95">
        <v>99.89</v>
      </c>
      <c r="AD15" s="41">
        <v>7089.94266336241</v>
      </c>
      <c r="AE15" s="42">
        <f t="shared" si="0"/>
        <v>8292.330600423871</v>
      </c>
      <c r="AF15" s="80">
        <v>708214.3726432711</v>
      </c>
      <c r="AG15" s="34" t="s">
        <v>133</v>
      </c>
      <c r="AH15" s="112">
        <v>79.14</v>
      </c>
      <c r="AI15" s="41">
        <v>6718.332349369327</v>
      </c>
      <c r="AJ15" s="42">
        <f t="shared" si="1"/>
        <v>7857.6986542331315</v>
      </c>
      <c r="AK15" s="80">
        <v>531688.8221290886</v>
      </c>
      <c r="AL15" s="113">
        <v>633.99</v>
      </c>
      <c r="AM15" s="114">
        <v>7042.287551287658</v>
      </c>
      <c r="AN15" s="115">
        <v>4464739.884640862</v>
      </c>
      <c r="AO15" s="124">
        <v>0</v>
      </c>
    </row>
    <row r="16" spans="1:41" s="1" customFormat="1" ht="14.25">
      <c r="A16" s="33" t="s">
        <v>134</v>
      </c>
      <c r="B16" s="34" t="s">
        <v>135</v>
      </c>
      <c r="C16" s="35">
        <v>117.59</v>
      </c>
      <c r="D16" s="41">
        <v>7071.805126527236</v>
      </c>
      <c r="E16" s="37" t="s">
        <v>64</v>
      </c>
      <c r="F16" s="42">
        <f t="shared" si="2"/>
        <v>8271.117107049398</v>
      </c>
      <c r="G16" s="43">
        <f t="shared" si="6"/>
        <v>8271</v>
      </c>
      <c r="H16" s="44">
        <v>831573.5648283378</v>
      </c>
      <c r="I16" s="67"/>
      <c r="J16" s="34" t="s">
        <v>136</v>
      </c>
      <c r="K16" s="35">
        <v>109.51</v>
      </c>
      <c r="L16" s="41">
        <v>7155.544380668518</v>
      </c>
      <c r="M16" s="42">
        <f t="shared" si="3"/>
        <v>8369.057755167858</v>
      </c>
      <c r="N16" s="44">
        <v>783603.6651270094</v>
      </c>
      <c r="O16" s="67"/>
      <c r="P16" s="34" t="s">
        <v>137</v>
      </c>
      <c r="Q16" s="35">
        <v>129.7</v>
      </c>
      <c r="R16" s="41">
        <v>7310.922604426134</v>
      </c>
      <c r="S16" s="42">
        <f t="shared" si="4"/>
        <v>8550.786671843432</v>
      </c>
      <c r="T16" s="80">
        <v>948226.6617940695</v>
      </c>
      <c r="U16" s="67"/>
      <c r="V16" s="34" t="s">
        <v>138</v>
      </c>
      <c r="W16" s="35">
        <v>98.16</v>
      </c>
      <c r="X16" s="41">
        <v>6983.948394487062</v>
      </c>
      <c r="Y16" s="42">
        <f t="shared" si="5"/>
        <v>8168.3606953065055</v>
      </c>
      <c r="Z16" s="96">
        <v>685544.3744028499</v>
      </c>
      <c r="AA16" s="41"/>
      <c r="AB16" s="34" t="s">
        <v>139</v>
      </c>
      <c r="AC16" s="95">
        <v>99.89</v>
      </c>
      <c r="AD16" s="41">
        <v>7142.939797800085</v>
      </c>
      <c r="AE16" s="42">
        <f t="shared" si="0"/>
        <v>8354.315552982556</v>
      </c>
      <c r="AF16" s="80">
        <v>713508.2564022505</v>
      </c>
      <c r="AG16" s="34" t="s">
        <v>140</v>
      </c>
      <c r="AH16" s="112">
        <v>79.14</v>
      </c>
      <c r="AI16" s="41">
        <v>6771.329483807002</v>
      </c>
      <c r="AJ16" s="42">
        <f t="shared" si="1"/>
        <v>7919.683606791816</v>
      </c>
      <c r="AK16" s="80">
        <v>535883.0153484861</v>
      </c>
      <c r="AL16" s="113">
        <v>633.99</v>
      </c>
      <c r="AM16" s="114">
        <v>7095.284685725333</v>
      </c>
      <c r="AN16" s="115">
        <v>4498339.537903003</v>
      </c>
      <c r="AO16" s="124">
        <v>52.997134437674504</v>
      </c>
    </row>
    <row r="17" spans="1:41" s="1" customFormat="1" ht="14.25">
      <c r="A17" s="33" t="s">
        <v>141</v>
      </c>
      <c r="B17" s="34" t="s">
        <v>142</v>
      </c>
      <c r="C17" s="35">
        <v>117.59</v>
      </c>
      <c r="D17" s="41">
        <v>7071.805126527236</v>
      </c>
      <c r="E17" s="37" t="s">
        <v>64</v>
      </c>
      <c r="F17" s="42">
        <f t="shared" si="2"/>
        <v>8271.117107049398</v>
      </c>
      <c r="G17" s="43">
        <f t="shared" si="6"/>
        <v>8271</v>
      </c>
      <c r="H17" s="44">
        <v>831573.5648283378</v>
      </c>
      <c r="I17" s="67"/>
      <c r="J17" s="34" t="s">
        <v>143</v>
      </c>
      <c r="K17" s="35">
        <v>109.51</v>
      </c>
      <c r="L17" s="41">
        <v>7155.544380668518</v>
      </c>
      <c r="M17" s="42">
        <f t="shared" si="3"/>
        <v>8369.057755167858</v>
      </c>
      <c r="N17" s="44">
        <v>783603.6651270094</v>
      </c>
      <c r="O17" s="67"/>
      <c r="P17" s="34" t="s">
        <v>144</v>
      </c>
      <c r="Q17" s="35">
        <v>129.7</v>
      </c>
      <c r="R17" s="41">
        <v>7310.922604426134</v>
      </c>
      <c r="S17" s="42">
        <f t="shared" si="4"/>
        <v>8550.786671843432</v>
      </c>
      <c r="T17" s="80">
        <v>948226.6617940695</v>
      </c>
      <c r="U17" s="67"/>
      <c r="V17" s="34" t="s">
        <v>145</v>
      </c>
      <c r="W17" s="35">
        <v>98.16</v>
      </c>
      <c r="X17" s="41">
        <v>6983.948394487062</v>
      </c>
      <c r="Y17" s="42">
        <f t="shared" si="5"/>
        <v>8168.3606953065055</v>
      </c>
      <c r="Z17" s="96">
        <v>685544.3744028499</v>
      </c>
      <c r="AA17" s="41"/>
      <c r="AB17" s="34" t="s">
        <v>146</v>
      </c>
      <c r="AC17" s="95">
        <v>99.89</v>
      </c>
      <c r="AD17" s="41">
        <v>7142.939797800085</v>
      </c>
      <c r="AE17" s="42">
        <f t="shared" si="0"/>
        <v>8354.315552982556</v>
      </c>
      <c r="AF17" s="80">
        <v>713508.2564022505</v>
      </c>
      <c r="AG17" s="34" t="s">
        <v>147</v>
      </c>
      <c r="AH17" s="112">
        <v>79.14</v>
      </c>
      <c r="AI17" s="41">
        <v>6771.329483807002</v>
      </c>
      <c r="AJ17" s="42">
        <f t="shared" si="1"/>
        <v>7919.683606791816</v>
      </c>
      <c r="AK17" s="80">
        <v>535883.0153484861</v>
      </c>
      <c r="AL17" s="113">
        <v>633.99</v>
      </c>
      <c r="AM17" s="114">
        <v>7095.284685725333</v>
      </c>
      <c r="AN17" s="115">
        <v>4498339.537903003</v>
      </c>
      <c r="AO17" s="124">
        <v>0</v>
      </c>
    </row>
    <row r="18" spans="1:41" s="1" customFormat="1" ht="14.25">
      <c r="A18" s="33" t="s">
        <v>148</v>
      </c>
      <c r="B18" s="34" t="s">
        <v>149</v>
      </c>
      <c r="C18" s="35">
        <v>117.59</v>
      </c>
      <c r="D18" s="41">
        <v>7124.8022609649115</v>
      </c>
      <c r="E18" s="37" t="s">
        <v>64</v>
      </c>
      <c r="F18" s="42">
        <f t="shared" si="2"/>
        <v>8333.102059608083</v>
      </c>
      <c r="G18" s="43">
        <f t="shared" si="6"/>
        <v>8333</v>
      </c>
      <c r="H18" s="44">
        <v>837805.497866864</v>
      </c>
      <c r="I18" s="67"/>
      <c r="J18" s="34" t="s">
        <v>150</v>
      </c>
      <c r="K18" s="35">
        <v>109.51</v>
      </c>
      <c r="L18" s="41">
        <v>7208.5415151061925</v>
      </c>
      <c r="M18" s="42">
        <f t="shared" si="3"/>
        <v>8431.042707726541</v>
      </c>
      <c r="N18" s="44">
        <v>789407.3813192792</v>
      </c>
      <c r="O18" s="67"/>
      <c r="P18" s="34" t="s">
        <v>151</v>
      </c>
      <c r="Q18" s="35">
        <v>129.7</v>
      </c>
      <c r="R18" s="41">
        <v>7363.919738863809</v>
      </c>
      <c r="S18" s="42">
        <f t="shared" si="4"/>
        <v>8612.771624402116</v>
      </c>
      <c r="T18" s="80">
        <v>955100.3901306359</v>
      </c>
      <c r="U18" s="67"/>
      <c r="V18" s="34" t="s">
        <v>152</v>
      </c>
      <c r="W18" s="35">
        <v>98.16</v>
      </c>
      <c r="X18" s="41">
        <v>7036.945528924736</v>
      </c>
      <c r="Y18" s="42">
        <f t="shared" si="5"/>
        <v>8230.345647865188</v>
      </c>
      <c r="Z18" s="96">
        <v>690746.5731192521</v>
      </c>
      <c r="AA18" s="41"/>
      <c r="AB18" s="34" t="s">
        <v>153</v>
      </c>
      <c r="AC18" s="95">
        <v>99.89</v>
      </c>
      <c r="AD18" s="41">
        <v>7195.936932237759</v>
      </c>
      <c r="AE18" s="42">
        <f t="shared" si="0"/>
        <v>8416.300505541238</v>
      </c>
      <c r="AF18" s="80">
        <v>718802.1401612298</v>
      </c>
      <c r="AG18" s="34" t="s">
        <v>154</v>
      </c>
      <c r="AH18" s="112">
        <v>79.14</v>
      </c>
      <c r="AI18" s="41">
        <v>6824.326618244677</v>
      </c>
      <c r="AJ18" s="42">
        <f t="shared" si="1"/>
        <v>7981.668559350499</v>
      </c>
      <c r="AK18" s="80">
        <v>540077.2085678837</v>
      </c>
      <c r="AL18" s="113">
        <v>633.99</v>
      </c>
      <c r="AM18" s="114">
        <v>7148.281820163006</v>
      </c>
      <c r="AN18" s="115">
        <v>4531939.191165145</v>
      </c>
      <c r="AO18" s="124">
        <v>52.997134437673594</v>
      </c>
    </row>
    <row r="19" spans="1:41" s="1" customFormat="1" ht="14.25">
      <c r="A19" s="33" t="s">
        <v>155</v>
      </c>
      <c r="B19" s="34" t="s">
        <v>156</v>
      </c>
      <c r="C19" s="35">
        <v>117.59</v>
      </c>
      <c r="D19" s="41">
        <v>7124.8022609649115</v>
      </c>
      <c r="E19" s="37" t="s">
        <v>64</v>
      </c>
      <c r="F19" s="42">
        <f t="shared" si="2"/>
        <v>8333.102059608083</v>
      </c>
      <c r="G19" s="43">
        <f t="shared" si="6"/>
        <v>8333</v>
      </c>
      <c r="H19" s="44">
        <v>837805.497866864</v>
      </c>
      <c r="I19" s="67"/>
      <c r="J19" s="34" t="s">
        <v>157</v>
      </c>
      <c r="K19" s="35">
        <v>109.51</v>
      </c>
      <c r="L19" s="41">
        <v>7208.5415151061925</v>
      </c>
      <c r="M19" s="42">
        <f t="shared" si="3"/>
        <v>8431.042707726541</v>
      </c>
      <c r="N19" s="44">
        <v>789407.3813192792</v>
      </c>
      <c r="O19" s="67"/>
      <c r="P19" s="34" t="s">
        <v>158</v>
      </c>
      <c r="Q19" s="35">
        <v>129.7</v>
      </c>
      <c r="R19" s="41">
        <v>7363.919738863809</v>
      </c>
      <c r="S19" s="42">
        <f t="shared" si="4"/>
        <v>8612.771624402116</v>
      </c>
      <c r="T19" s="80">
        <v>955100.3901306359</v>
      </c>
      <c r="U19" s="67"/>
      <c r="V19" s="34" t="s">
        <v>159</v>
      </c>
      <c r="W19" s="35">
        <v>98.16</v>
      </c>
      <c r="X19" s="41">
        <v>7036.945528924736</v>
      </c>
      <c r="Y19" s="42">
        <f t="shared" si="5"/>
        <v>8230.345647865188</v>
      </c>
      <c r="Z19" s="96">
        <v>690746.5731192521</v>
      </c>
      <c r="AA19" s="41"/>
      <c r="AB19" s="34" t="s">
        <v>160</v>
      </c>
      <c r="AC19" s="95">
        <v>99.89</v>
      </c>
      <c r="AD19" s="41">
        <v>7195.936932237759</v>
      </c>
      <c r="AE19" s="42">
        <f t="shared" si="0"/>
        <v>8416.300505541238</v>
      </c>
      <c r="AF19" s="80">
        <v>718802.1401612298</v>
      </c>
      <c r="AG19" s="34" t="s">
        <v>161</v>
      </c>
      <c r="AH19" s="112">
        <v>79.14</v>
      </c>
      <c r="AI19" s="41">
        <v>6824.326618244677</v>
      </c>
      <c r="AJ19" s="42">
        <f t="shared" si="1"/>
        <v>7981.668559350499</v>
      </c>
      <c r="AK19" s="80">
        <v>540077.2085678837</v>
      </c>
      <c r="AL19" s="113">
        <v>633.99</v>
      </c>
      <c r="AM19" s="114">
        <v>7148.281820163006</v>
      </c>
      <c r="AN19" s="115">
        <v>4531939.191165145</v>
      </c>
      <c r="AO19" s="124">
        <v>0</v>
      </c>
    </row>
    <row r="20" spans="1:41" s="1" customFormat="1" ht="14.25">
      <c r="A20" s="33" t="s">
        <v>162</v>
      </c>
      <c r="B20" s="34" t="s">
        <v>163</v>
      </c>
      <c r="C20" s="35">
        <v>117.59</v>
      </c>
      <c r="D20" s="41">
        <v>7177.799395402586</v>
      </c>
      <c r="E20" s="37" t="s">
        <v>64</v>
      </c>
      <c r="F20" s="42">
        <f t="shared" si="2"/>
        <v>8395.087012166767</v>
      </c>
      <c r="G20" s="43">
        <f t="shared" si="6"/>
        <v>8395</v>
      </c>
      <c r="H20" s="44">
        <v>844037.4309053901</v>
      </c>
      <c r="I20" s="67"/>
      <c r="J20" s="34" t="s">
        <v>164</v>
      </c>
      <c r="K20" s="35">
        <v>109.51</v>
      </c>
      <c r="L20" s="41">
        <v>7261.538649543867</v>
      </c>
      <c r="M20" s="42">
        <f t="shared" si="3"/>
        <v>8493.027660285225</v>
      </c>
      <c r="N20" s="44">
        <v>795211.0975115489</v>
      </c>
      <c r="O20" s="67"/>
      <c r="P20" s="34" t="s">
        <v>165</v>
      </c>
      <c r="Q20" s="35">
        <v>129.7</v>
      </c>
      <c r="R20" s="41">
        <v>7416.916873301484</v>
      </c>
      <c r="S20" s="42">
        <f t="shared" si="4"/>
        <v>8674.7565769608</v>
      </c>
      <c r="T20" s="80">
        <v>961974.1184672024</v>
      </c>
      <c r="U20" s="67"/>
      <c r="V20" s="34" t="s">
        <v>166</v>
      </c>
      <c r="W20" s="35">
        <v>98.16</v>
      </c>
      <c r="X20" s="41">
        <v>7089.942663362412</v>
      </c>
      <c r="Y20" s="42">
        <f t="shared" si="5"/>
        <v>8292.330600423873</v>
      </c>
      <c r="Z20" s="96">
        <v>695948.7718356543</v>
      </c>
      <c r="AA20" s="41"/>
      <c r="AB20" s="34" t="s">
        <v>167</v>
      </c>
      <c r="AC20" s="95">
        <v>99.89</v>
      </c>
      <c r="AD20" s="41">
        <v>7248.934066675434</v>
      </c>
      <c r="AE20" s="42">
        <f t="shared" si="0"/>
        <v>8478.285458099923</v>
      </c>
      <c r="AF20" s="80">
        <v>724096.0239202091</v>
      </c>
      <c r="AG20" s="34" t="s">
        <v>168</v>
      </c>
      <c r="AH20" s="112">
        <v>79.14</v>
      </c>
      <c r="AI20" s="41">
        <v>6877.323752682351</v>
      </c>
      <c r="AJ20" s="42">
        <f t="shared" si="1"/>
        <v>8043.653511909183</v>
      </c>
      <c r="AK20" s="80">
        <v>544271.4017872813</v>
      </c>
      <c r="AL20" s="113">
        <v>633.99</v>
      </c>
      <c r="AM20" s="114">
        <v>7201.278954600681</v>
      </c>
      <c r="AN20" s="115">
        <v>4565538.844427286</v>
      </c>
      <c r="AO20" s="124">
        <v>52.997134437674504</v>
      </c>
    </row>
    <row r="21" spans="1:41" s="1" customFormat="1" ht="14.25">
      <c r="A21" s="33" t="s">
        <v>169</v>
      </c>
      <c r="B21" s="34" t="s">
        <v>170</v>
      </c>
      <c r="C21" s="35">
        <v>117.59</v>
      </c>
      <c r="D21" s="41">
        <v>7177.799395402586</v>
      </c>
      <c r="E21" s="37" t="s">
        <v>64</v>
      </c>
      <c r="F21" s="42">
        <f t="shared" si="2"/>
        <v>8395.087012166767</v>
      </c>
      <c r="G21" s="43">
        <f t="shared" si="6"/>
        <v>8395</v>
      </c>
      <c r="H21" s="44">
        <v>844037.4309053901</v>
      </c>
      <c r="I21" s="67"/>
      <c r="J21" s="34" t="s">
        <v>171</v>
      </c>
      <c r="K21" s="35">
        <v>109.51</v>
      </c>
      <c r="L21" s="41">
        <v>7261.538649543867</v>
      </c>
      <c r="M21" s="42">
        <f t="shared" si="3"/>
        <v>8493.027660285225</v>
      </c>
      <c r="N21" s="44">
        <v>795211.0975115489</v>
      </c>
      <c r="O21" s="67"/>
      <c r="P21" s="34" t="s">
        <v>172</v>
      </c>
      <c r="Q21" s="35">
        <v>129.7</v>
      </c>
      <c r="R21" s="41">
        <v>7416.916873301484</v>
      </c>
      <c r="S21" s="42">
        <f t="shared" si="4"/>
        <v>8674.7565769608</v>
      </c>
      <c r="T21" s="80">
        <v>961974.1184672024</v>
      </c>
      <c r="U21" s="67"/>
      <c r="V21" s="34" t="s">
        <v>173</v>
      </c>
      <c r="W21" s="35">
        <v>98.16</v>
      </c>
      <c r="X21" s="41">
        <v>7089.942663362412</v>
      </c>
      <c r="Y21" s="42">
        <f t="shared" si="5"/>
        <v>8292.330600423873</v>
      </c>
      <c r="Z21" s="96">
        <v>695948.7718356543</v>
      </c>
      <c r="AA21" s="41"/>
      <c r="AB21" s="34" t="s">
        <v>174</v>
      </c>
      <c r="AC21" s="95">
        <v>99.89</v>
      </c>
      <c r="AD21" s="41">
        <v>7248.934066675434</v>
      </c>
      <c r="AE21" s="42">
        <f t="shared" si="0"/>
        <v>8478.285458099923</v>
      </c>
      <c r="AF21" s="80">
        <v>724096.0239202091</v>
      </c>
      <c r="AG21" s="34" t="s">
        <v>175</v>
      </c>
      <c r="AH21" s="112">
        <v>79.14</v>
      </c>
      <c r="AI21" s="41">
        <v>6877.323752682351</v>
      </c>
      <c r="AJ21" s="42">
        <f t="shared" si="1"/>
        <v>8043.653511909183</v>
      </c>
      <c r="AK21" s="80">
        <v>544271.4017872813</v>
      </c>
      <c r="AL21" s="113">
        <v>633.99</v>
      </c>
      <c r="AM21" s="114">
        <v>7201.278954600681</v>
      </c>
      <c r="AN21" s="115">
        <v>4565538.844427286</v>
      </c>
      <c r="AO21" s="124">
        <v>0</v>
      </c>
    </row>
    <row r="22" spans="1:41" s="1" customFormat="1" ht="14.25">
      <c r="A22" s="33" t="s">
        <v>176</v>
      </c>
      <c r="B22" s="34" t="s">
        <v>177</v>
      </c>
      <c r="C22" s="35">
        <v>117.59</v>
      </c>
      <c r="D22" s="41">
        <v>7230.7965298402605</v>
      </c>
      <c r="E22" s="37" t="s">
        <v>64</v>
      </c>
      <c r="F22" s="42">
        <f t="shared" si="2"/>
        <v>8457.071964725452</v>
      </c>
      <c r="G22" s="43">
        <f t="shared" si="6"/>
        <v>8457</v>
      </c>
      <c r="H22" s="44">
        <v>850269.3639439163</v>
      </c>
      <c r="I22" s="67"/>
      <c r="J22" s="34" t="s">
        <v>178</v>
      </c>
      <c r="K22" s="35">
        <v>109.51</v>
      </c>
      <c r="L22" s="41">
        <v>7314.535783981542</v>
      </c>
      <c r="M22" s="42">
        <f t="shared" si="3"/>
        <v>8555.01261284391</v>
      </c>
      <c r="N22" s="44">
        <v>801014.8137038187</v>
      </c>
      <c r="O22" s="67"/>
      <c r="P22" s="34" t="s">
        <v>179</v>
      </c>
      <c r="Q22" s="35">
        <v>129.7</v>
      </c>
      <c r="R22" s="41">
        <v>7469.9140077391585</v>
      </c>
      <c r="S22" s="42">
        <f t="shared" si="4"/>
        <v>8736.741529519484</v>
      </c>
      <c r="T22" s="80">
        <v>968847.8468037688</v>
      </c>
      <c r="U22" s="67"/>
      <c r="V22" s="34" t="s">
        <v>180</v>
      </c>
      <c r="W22" s="35">
        <v>98.16</v>
      </c>
      <c r="X22" s="41">
        <v>7142.939797800085</v>
      </c>
      <c r="Y22" s="42">
        <f t="shared" si="5"/>
        <v>8354.315552982556</v>
      </c>
      <c r="Z22" s="96">
        <v>701150.9705520563</v>
      </c>
      <c r="AA22" s="41"/>
      <c r="AB22" s="34" t="s">
        <v>181</v>
      </c>
      <c r="AC22" s="95">
        <v>99.89</v>
      </c>
      <c r="AD22" s="41">
        <v>7301.93120111311</v>
      </c>
      <c r="AE22" s="42">
        <f t="shared" si="0"/>
        <v>8540.270410658608</v>
      </c>
      <c r="AF22" s="80">
        <v>729389.9076791885</v>
      </c>
      <c r="AG22" s="34" t="s">
        <v>182</v>
      </c>
      <c r="AH22" s="112">
        <v>79.14</v>
      </c>
      <c r="AI22" s="41">
        <v>6930.320887120026</v>
      </c>
      <c r="AJ22" s="42">
        <f t="shared" si="1"/>
        <v>8105.6384644678665</v>
      </c>
      <c r="AK22" s="80">
        <v>548465.5950066788</v>
      </c>
      <c r="AL22" s="113">
        <v>633.99</v>
      </c>
      <c r="AM22" s="114">
        <v>7254.276089038355</v>
      </c>
      <c r="AN22" s="115">
        <v>4599138.497689427</v>
      </c>
      <c r="AO22" s="124">
        <v>52.997134437674504</v>
      </c>
    </row>
    <row r="23" spans="1:41" s="1" customFormat="1" ht="14.25">
      <c r="A23" s="33" t="s">
        <v>183</v>
      </c>
      <c r="B23" s="34" t="s">
        <v>184</v>
      </c>
      <c r="C23" s="35">
        <v>117.59</v>
      </c>
      <c r="D23" s="41">
        <v>7230.7965298402605</v>
      </c>
      <c r="E23" s="37" t="s">
        <v>64</v>
      </c>
      <c r="F23" s="42">
        <f t="shared" si="2"/>
        <v>8457.071964725452</v>
      </c>
      <c r="G23" s="43">
        <f t="shared" si="6"/>
        <v>8457</v>
      </c>
      <c r="H23" s="44">
        <v>850269.3639439163</v>
      </c>
      <c r="I23" s="67"/>
      <c r="J23" s="34" t="s">
        <v>185</v>
      </c>
      <c r="K23" s="35">
        <v>109.51</v>
      </c>
      <c r="L23" s="41">
        <v>7314.535783981542</v>
      </c>
      <c r="M23" s="42">
        <f t="shared" si="3"/>
        <v>8555.01261284391</v>
      </c>
      <c r="N23" s="44">
        <v>801014.8137038187</v>
      </c>
      <c r="O23" s="67"/>
      <c r="P23" s="34" t="s">
        <v>186</v>
      </c>
      <c r="Q23" s="35">
        <v>129.7</v>
      </c>
      <c r="R23" s="41">
        <v>7469.9140077391585</v>
      </c>
      <c r="S23" s="42">
        <f t="shared" si="4"/>
        <v>8736.741529519484</v>
      </c>
      <c r="T23" s="80">
        <v>968847.8468037688</v>
      </c>
      <c r="U23" s="67"/>
      <c r="V23" s="34" t="s">
        <v>187</v>
      </c>
      <c r="W23" s="35">
        <v>98.16</v>
      </c>
      <c r="X23" s="41">
        <v>7142.939797800085</v>
      </c>
      <c r="Y23" s="42">
        <f t="shared" si="5"/>
        <v>8354.315552982556</v>
      </c>
      <c r="Z23" s="96">
        <v>701150.9705520563</v>
      </c>
      <c r="AA23" s="41"/>
      <c r="AB23" s="34" t="s">
        <v>188</v>
      </c>
      <c r="AC23" s="95">
        <v>99.89</v>
      </c>
      <c r="AD23" s="41">
        <v>7301.93120111311</v>
      </c>
      <c r="AE23" s="42">
        <f t="shared" si="0"/>
        <v>8540.270410658608</v>
      </c>
      <c r="AF23" s="80">
        <v>729389.9076791885</v>
      </c>
      <c r="AG23" s="34" t="s">
        <v>189</v>
      </c>
      <c r="AH23" s="112">
        <v>79.14</v>
      </c>
      <c r="AI23" s="41">
        <v>6930.320887120026</v>
      </c>
      <c r="AJ23" s="42">
        <f t="shared" si="1"/>
        <v>8105.6384644678665</v>
      </c>
      <c r="AK23" s="80">
        <v>548465.5950066788</v>
      </c>
      <c r="AL23" s="113">
        <v>633.99</v>
      </c>
      <c r="AM23" s="114">
        <v>7254.276089038355</v>
      </c>
      <c r="AN23" s="115">
        <v>4599138.497689427</v>
      </c>
      <c r="AO23" s="124">
        <v>0</v>
      </c>
    </row>
    <row r="24" spans="1:41" s="1" customFormat="1" ht="14.25">
      <c r="A24" s="33" t="s">
        <v>190</v>
      </c>
      <c r="B24" s="34" t="s">
        <v>191</v>
      </c>
      <c r="C24" s="35">
        <v>117.59</v>
      </c>
      <c r="D24" s="41">
        <v>7283.793664277936</v>
      </c>
      <c r="E24" s="37" t="s">
        <v>64</v>
      </c>
      <c r="F24" s="42">
        <f t="shared" si="2"/>
        <v>8519.056917284135</v>
      </c>
      <c r="G24" s="43">
        <f t="shared" si="6"/>
        <v>8519</v>
      </c>
      <c r="H24" s="44">
        <v>856501.2969824425</v>
      </c>
      <c r="I24" s="67"/>
      <c r="J24" s="34" t="s">
        <v>192</v>
      </c>
      <c r="K24" s="35">
        <v>109.51</v>
      </c>
      <c r="L24" s="41">
        <v>7367.532918419218</v>
      </c>
      <c r="M24" s="42">
        <f t="shared" si="3"/>
        <v>8616.997565402595</v>
      </c>
      <c r="N24" s="44">
        <v>806818.5298960885</v>
      </c>
      <c r="O24" s="67"/>
      <c r="P24" s="34" t="s">
        <v>193</v>
      </c>
      <c r="Q24" s="35">
        <v>129.7</v>
      </c>
      <c r="R24" s="41">
        <v>7522.911142176833</v>
      </c>
      <c r="S24" s="42">
        <f t="shared" si="4"/>
        <v>8798.726482078167</v>
      </c>
      <c r="T24" s="80">
        <v>975721.5751403351</v>
      </c>
      <c r="U24" s="67"/>
      <c r="V24" s="34" t="s">
        <v>194</v>
      </c>
      <c r="W24" s="35">
        <v>98.16</v>
      </c>
      <c r="X24" s="41">
        <v>7195.93693223776</v>
      </c>
      <c r="Y24" s="42">
        <f t="shared" si="5"/>
        <v>8416.30050554124</v>
      </c>
      <c r="Z24" s="96">
        <v>706353.1692684585</v>
      </c>
      <c r="AA24" s="41"/>
      <c r="AB24" s="34" t="s">
        <v>195</v>
      </c>
      <c r="AC24" s="95">
        <v>99.89</v>
      </c>
      <c r="AD24" s="41">
        <v>7354.928335550784</v>
      </c>
      <c r="AE24" s="42">
        <f t="shared" si="0"/>
        <v>8602.255363217291</v>
      </c>
      <c r="AF24" s="80">
        <v>734683.7914381678</v>
      </c>
      <c r="AG24" s="34" t="s">
        <v>196</v>
      </c>
      <c r="AH24" s="112">
        <v>79.14</v>
      </c>
      <c r="AI24" s="41">
        <v>6983.318021557701</v>
      </c>
      <c r="AJ24" s="42">
        <f t="shared" si="1"/>
        <v>8167.623417026552</v>
      </c>
      <c r="AK24" s="80">
        <v>552659.7882260765</v>
      </c>
      <c r="AL24" s="113">
        <v>633.99</v>
      </c>
      <c r="AM24" s="114">
        <v>7307.273223476031</v>
      </c>
      <c r="AN24" s="115">
        <v>4632738.150951569</v>
      </c>
      <c r="AO24" s="124">
        <v>52.99713443767541</v>
      </c>
    </row>
    <row r="25" spans="1:41" s="1" customFormat="1" ht="14.25">
      <c r="A25" s="33" t="s">
        <v>197</v>
      </c>
      <c r="B25" s="34" t="s">
        <v>198</v>
      </c>
      <c r="C25" s="35">
        <v>117.59</v>
      </c>
      <c r="D25" s="41">
        <v>7283.793664277936</v>
      </c>
      <c r="E25" s="37" t="s">
        <v>64</v>
      </c>
      <c r="F25" s="42">
        <f t="shared" si="2"/>
        <v>8519.056917284135</v>
      </c>
      <c r="G25" s="43">
        <f t="shared" si="6"/>
        <v>8519</v>
      </c>
      <c r="H25" s="44">
        <v>856501.2969824425</v>
      </c>
      <c r="I25" s="67"/>
      <c r="J25" s="34" t="s">
        <v>199</v>
      </c>
      <c r="K25" s="35">
        <v>109.51</v>
      </c>
      <c r="L25" s="41">
        <v>7367.532918419218</v>
      </c>
      <c r="M25" s="42">
        <f t="shared" si="3"/>
        <v>8616.997565402595</v>
      </c>
      <c r="N25" s="44">
        <v>806818.5298960885</v>
      </c>
      <c r="O25" s="67"/>
      <c r="P25" s="34" t="s">
        <v>200</v>
      </c>
      <c r="Q25" s="35">
        <v>129.7</v>
      </c>
      <c r="R25" s="41">
        <v>7522.911142176833</v>
      </c>
      <c r="S25" s="42">
        <f t="shared" si="4"/>
        <v>8798.726482078167</v>
      </c>
      <c r="T25" s="80">
        <v>975721.5751403351</v>
      </c>
      <c r="U25" s="67"/>
      <c r="V25" s="34" t="s">
        <v>201</v>
      </c>
      <c r="W25" s="35">
        <v>98.16</v>
      </c>
      <c r="X25" s="41">
        <v>7195.93693223776</v>
      </c>
      <c r="Y25" s="42">
        <f t="shared" si="5"/>
        <v>8416.30050554124</v>
      </c>
      <c r="Z25" s="96">
        <v>706353.1692684585</v>
      </c>
      <c r="AA25" s="41"/>
      <c r="AB25" s="34" t="s">
        <v>202</v>
      </c>
      <c r="AC25" s="95">
        <v>99.89</v>
      </c>
      <c r="AD25" s="41">
        <v>7354.928335550784</v>
      </c>
      <c r="AE25" s="42">
        <f t="shared" si="0"/>
        <v>8602.255363217291</v>
      </c>
      <c r="AF25" s="80">
        <v>734683.7914381678</v>
      </c>
      <c r="AG25" s="34" t="s">
        <v>203</v>
      </c>
      <c r="AH25" s="112">
        <v>79.14</v>
      </c>
      <c r="AI25" s="41">
        <v>6983.318021557701</v>
      </c>
      <c r="AJ25" s="42">
        <f t="shared" si="1"/>
        <v>8167.623417026552</v>
      </c>
      <c r="AK25" s="80">
        <v>552659.7882260765</v>
      </c>
      <c r="AL25" s="113">
        <v>633.99</v>
      </c>
      <c r="AM25" s="114">
        <v>7307.273223476031</v>
      </c>
      <c r="AN25" s="115">
        <v>4632738.150951569</v>
      </c>
      <c r="AO25" s="124">
        <v>0</v>
      </c>
    </row>
    <row r="26" spans="1:41" s="1" customFormat="1" ht="14.25">
      <c r="A26" s="33" t="s">
        <v>204</v>
      </c>
      <c r="B26" s="34" t="s">
        <v>205</v>
      </c>
      <c r="C26" s="35">
        <v>117.59</v>
      </c>
      <c r="D26" s="41">
        <v>7399.7248958603495</v>
      </c>
      <c r="E26" s="37" t="s">
        <v>64</v>
      </c>
      <c r="F26" s="42">
        <f t="shared" si="2"/>
        <v>8654.649001006257</v>
      </c>
      <c r="G26" s="43">
        <f t="shared" si="6"/>
        <v>8655</v>
      </c>
      <c r="H26" s="44">
        <v>870133.6505042185</v>
      </c>
      <c r="I26" s="67"/>
      <c r="J26" s="34" t="s">
        <v>206</v>
      </c>
      <c r="K26" s="35">
        <v>109.51</v>
      </c>
      <c r="L26" s="41">
        <v>7483.4641500016305</v>
      </c>
      <c r="M26" s="42">
        <f t="shared" si="3"/>
        <v>8752.589649124715</v>
      </c>
      <c r="N26" s="44">
        <v>819514.1590666786</v>
      </c>
      <c r="O26" s="67"/>
      <c r="P26" s="34" t="s">
        <v>207</v>
      </c>
      <c r="Q26" s="35">
        <v>129.7</v>
      </c>
      <c r="R26" s="41">
        <v>7638.842373759247</v>
      </c>
      <c r="S26" s="42">
        <f t="shared" si="4"/>
        <v>8934.31856580029</v>
      </c>
      <c r="T26" s="80">
        <v>990757.8558765742</v>
      </c>
      <c r="U26" s="67"/>
      <c r="V26" s="34" t="s">
        <v>208</v>
      </c>
      <c r="W26" s="35">
        <v>98.16</v>
      </c>
      <c r="X26" s="41">
        <v>7262.183350284853</v>
      </c>
      <c r="Y26" s="42">
        <f t="shared" si="5"/>
        <v>8493.781696239594</v>
      </c>
      <c r="Z26" s="96">
        <v>712855.9176639612</v>
      </c>
      <c r="AA26" s="41"/>
      <c r="AB26" s="34" t="s">
        <v>209</v>
      </c>
      <c r="AC26" s="95">
        <v>99.89</v>
      </c>
      <c r="AD26" s="41">
        <v>7421.1747535978775</v>
      </c>
      <c r="AE26" s="42">
        <f t="shared" si="0"/>
        <v>8679.736553915647</v>
      </c>
      <c r="AF26" s="80">
        <v>741301.146136892</v>
      </c>
      <c r="AG26" s="34" t="s">
        <v>210</v>
      </c>
      <c r="AH26" s="112">
        <v>79.14</v>
      </c>
      <c r="AI26" s="41">
        <v>7099.249253140112</v>
      </c>
      <c r="AJ26" s="42">
        <f t="shared" si="1"/>
        <v>8303.215500748669</v>
      </c>
      <c r="AK26" s="80">
        <v>561834.5858935085</v>
      </c>
      <c r="AL26" s="113">
        <v>633.99</v>
      </c>
      <c r="AM26" s="114">
        <v>7407.683583560991</v>
      </c>
      <c r="AN26" s="115">
        <v>4696397.315141832</v>
      </c>
      <c r="AO26" s="124">
        <v>100.4103600849603</v>
      </c>
    </row>
    <row r="27" spans="1:41" s="1" customFormat="1" ht="14.25">
      <c r="A27" s="33" t="s">
        <v>211</v>
      </c>
      <c r="B27" s="34" t="s">
        <v>212</v>
      </c>
      <c r="C27" s="35">
        <v>117.59</v>
      </c>
      <c r="D27" s="41">
        <v>7399.7248958603495</v>
      </c>
      <c r="E27" s="37" t="s">
        <v>64</v>
      </c>
      <c r="F27" s="42">
        <f t="shared" si="2"/>
        <v>8654.649001006257</v>
      </c>
      <c r="G27" s="43">
        <f t="shared" si="6"/>
        <v>8655</v>
      </c>
      <c r="H27" s="44">
        <v>870133.6505042185</v>
      </c>
      <c r="I27" s="67"/>
      <c r="J27" s="34" t="s">
        <v>213</v>
      </c>
      <c r="K27" s="35">
        <v>109.51</v>
      </c>
      <c r="L27" s="41">
        <v>7483.4641500016305</v>
      </c>
      <c r="M27" s="42">
        <f t="shared" si="3"/>
        <v>8752.589649124715</v>
      </c>
      <c r="N27" s="44">
        <v>819514.1590666786</v>
      </c>
      <c r="O27" s="67"/>
      <c r="P27" s="34" t="s">
        <v>214</v>
      </c>
      <c r="Q27" s="35">
        <v>129.7</v>
      </c>
      <c r="R27" s="41">
        <v>7638.842373759247</v>
      </c>
      <c r="S27" s="42">
        <f t="shared" si="4"/>
        <v>8934.31856580029</v>
      </c>
      <c r="T27" s="80">
        <v>990757.8558765742</v>
      </c>
      <c r="U27" s="67"/>
      <c r="V27" s="34" t="s">
        <v>215</v>
      </c>
      <c r="W27" s="35">
        <v>98.16</v>
      </c>
      <c r="X27" s="41">
        <v>7262.183350284853</v>
      </c>
      <c r="Y27" s="42">
        <f t="shared" si="5"/>
        <v>8493.781696239594</v>
      </c>
      <c r="Z27" s="96">
        <v>712855.9176639612</v>
      </c>
      <c r="AA27" s="41"/>
      <c r="AB27" s="34" t="s">
        <v>216</v>
      </c>
      <c r="AC27" s="95">
        <v>99.89</v>
      </c>
      <c r="AD27" s="41">
        <v>7421.1747535978775</v>
      </c>
      <c r="AE27" s="42">
        <f t="shared" si="0"/>
        <v>8679.736553915647</v>
      </c>
      <c r="AF27" s="80">
        <v>741301.146136892</v>
      </c>
      <c r="AG27" s="34" t="s">
        <v>217</v>
      </c>
      <c r="AH27" s="112">
        <v>79.14</v>
      </c>
      <c r="AI27" s="41">
        <v>7099.249253140112</v>
      </c>
      <c r="AJ27" s="42">
        <f t="shared" si="1"/>
        <v>8303.215500748669</v>
      </c>
      <c r="AK27" s="80">
        <v>561834.5858935085</v>
      </c>
      <c r="AL27" s="113">
        <v>633.99</v>
      </c>
      <c r="AM27" s="114">
        <v>7407.683583560991</v>
      </c>
      <c r="AN27" s="115">
        <v>4696397.315141832</v>
      </c>
      <c r="AO27" s="124">
        <v>0</v>
      </c>
    </row>
    <row r="28" spans="1:41" s="1" customFormat="1" ht="14.25">
      <c r="A28" s="33" t="s">
        <v>218</v>
      </c>
      <c r="B28" s="34" t="s">
        <v>219</v>
      </c>
      <c r="C28" s="35">
        <v>117.59</v>
      </c>
      <c r="D28" s="41">
        <v>7465.971313907444</v>
      </c>
      <c r="E28" s="37" t="s">
        <v>64</v>
      </c>
      <c r="F28" s="42">
        <f t="shared" si="2"/>
        <v>8732.130191704613</v>
      </c>
      <c r="G28" s="43">
        <f t="shared" si="6"/>
        <v>8732</v>
      </c>
      <c r="H28" s="44">
        <v>877923.5668023763</v>
      </c>
      <c r="I28" s="67"/>
      <c r="J28" s="34" t="s">
        <v>220</v>
      </c>
      <c r="K28" s="35">
        <v>109.51</v>
      </c>
      <c r="L28" s="41">
        <v>7549.710568048725</v>
      </c>
      <c r="M28" s="42">
        <f t="shared" si="3"/>
        <v>8830.07083982307</v>
      </c>
      <c r="N28" s="44">
        <v>826768.8043070158</v>
      </c>
      <c r="O28" s="67"/>
      <c r="P28" s="34" t="s">
        <v>221</v>
      </c>
      <c r="Q28" s="35">
        <v>129.7</v>
      </c>
      <c r="R28" s="41">
        <v>7705.08879180634</v>
      </c>
      <c r="S28" s="42">
        <f t="shared" si="4"/>
        <v>9011.799756498644</v>
      </c>
      <c r="T28" s="80">
        <v>999350.0162972822</v>
      </c>
      <c r="U28" s="67"/>
      <c r="V28" s="34" t="s">
        <v>222</v>
      </c>
      <c r="W28" s="35">
        <v>98.16</v>
      </c>
      <c r="X28" s="41">
        <v>7328.429768331948</v>
      </c>
      <c r="Y28" s="42">
        <f t="shared" si="5"/>
        <v>8571.262886937951</v>
      </c>
      <c r="Z28" s="96">
        <v>719358.666059464</v>
      </c>
      <c r="AA28" s="41"/>
      <c r="AB28" s="34" t="s">
        <v>223</v>
      </c>
      <c r="AC28" s="95">
        <v>99.89</v>
      </c>
      <c r="AD28" s="41">
        <v>7487.421171644971</v>
      </c>
      <c r="AE28" s="42">
        <f t="shared" si="0"/>
        <v>8757.217744614001</v>
      </c>
      <c r="AF28" s="80">
        <v>747918.5008356161</v>
      </c>
      <c r="AG28" s="34" t="s">
        <v>224</v>
      </c>
      <c r="AH28" s="112">
        <v>79.14</v>
      </c>
      <c r="AI28" s="41">
        <v>7165.495671187206</v>
      </c>
      <c r="AJ28" s="42">
        <f t="shared" si="1"/>
        <v>8380.696691447025</v>
      </c>
      <c r="AK28" s="80">
        <v>567077.3274177555</v>
      </c>
      <c r="AL28" s="113">
        <v>633.99</v>
      </c>
      <c r="AM28" s="114">
        <v>7473.930001608085</v>
      </c>
      <c r="AN28" s="115">
        <v>4738396.88171951</v>
      </c>
      <c r="AO28" s="124">
        <v>66.24641804709427</v>
      </c>
    </row>
    <row r="29" spans="1:41" s="1" customFormat="1" ht="14.25">
      <c r="A29" s="33" t="s">
        <v>225</v>
      </c>
      <c r="B29" s="34" t="s">
        <v>226</v>
      </c>
      <c r="C29" s="35">
        <v>117.59</v>
      </c>
      <c r="D29" s="41">
        <v>7465.971313907444</v>
      </c>
      <c r="E29" s="37" t="s">
        <v>64</v>
      </c>
      <c r="F29" s="42">
        <f t="shared" si="2"/>
        <v>8732.130191704613</v>
      </c>
      <c r="G29" s="43">
        <f t="shared" si="6"/>
        <v>8732</v>
      </c>
      <c r="H29" s="44">
        <v>877923.5668023763</v>
      </c>
      <c r="I29" s="67"/>
      <c r="J29" s="34" t="s">
        <v>227</v>
      </c>
      <c r="K29" s="35">
        <v>109.51</v>
      </c>
      <c r="L29" s="41">
        <v>7549.710568048725</v>
      </c>
      <c r="M29" s="42">
        <f t="shared" si="3"/>
        <v>8830.07083982307</v>
      </c>
      <c r="N29" s="44">
        <v>826768.8043070158</v>
      </c>
      <c r="O29" s="67"/>
      <c r="P29" s="34" t="s">
        <v>228</v>
      </c>
      <c r="Q29" s="35">
        <v>129.7</v>
      </c>
      <c r="R29" s="41">
        <v>7705.08879180634</v>
      </c>
      <c r="S29" s="42">
        <f t="shared" si="4"/>
        <v>9011.799756498644</v>
      </c>
      <c r="T29" s="80">
        <v>999350.0162972822</v>
      </c>
      <c r="U29" s="67"/>
      <c r="V29" s="34" t="s">
        <v>229</v>
      </c>
      <c r="W29" s="35">
        <v>98.16</v>
      </c>
      <c r="X29" s="41">
        <v>7328.429768331948</v>
      </c>
      <c r="Y29" s="42">
        <f t="shared" si="5"/>
        <v>8571.262886937951</v>
      </c>
      <c r="Z29" s="96">
        <v>719358.666059464</v>
      </c>
      <c r="AA29" s="41"/>
      <c r="AB29" s="34" t="s">
        <v>230</v>
      </c>
      <c r="AC29" s="95">
        <v>99.89</v>
      </c>
      <c r="AD29" s="41">
        <v>7487.421171644971</v>
      </c>
      <c r="AE29" s="42">
        <f t="shared" si="0"/>
        <v>8757.217744614001</v>
      </c>
      <c r="AF29" s="80">
        <v>747918.5008356161</v>
      </c>
      <c r="AG29" s="34" t="s">
        <v>231</v>
      </c>
      <c r="AH29" s="112">
        <v>79.14</v>
      </c>
      <c r="AI29" s="41">
        <v>7165.495671187206</v>
      </c>
      <c r="AJ29" s="42">
        <f t="shared" si="1"/>
        <v>8380.696691447025</v>
      </c>
      <c r="AK29" s="80">
        <v>567077.3274177555</v>
      </c>
      <c r="AL29" s="113">
        <v>633.99</v>
      </c>
      <c r="AM29" s="114">
        <v>7473.930001608085</v>
      </c>
      <c r="AN29" s="115">
        <v>4738396.88171951</v>
      </c>
      <c r="AO29" s="124">
        <v>0</v>
      </c>
    </row>
    <row r="30" spans="1:41" s="1" customFormat="1" ht="14.25">
      <c r="A30" s="33" t="s">
        <v>232</v>
      </c>
      <c r="B30" s="34" t="s">
        <v>233</v>
      </c>
      <c r="C30" s="35">
        <v>117.59</v>
      </c>
      <c r="D30" s="41">
        <v>7532.217731954536</v>
      </c>
      <c r="E30" s="37" t="s">
        <v>64</v>
      </c>
      <c r="F30" s="42">
        <f t="shared" si="2"/>
        <v>8809.611382402967</v>
      </c>
      <c r="G30" s="43">
        <f t="shared" si="6"/>
        <v>8810</v>
      </c>
      <c r="H30" s="44">
        <v>885713.483100534</v>
      </c>
      <c r="I30" s="67"/>
      <c r="J30" s="34" t="s">
        <v>234</v>
      </c>
      <c r="K30" s="35">
        <v>109.51</v>
      </c>
      <c r="L30" s="41">
        <v>7615.956986095818</v>
      </c>
      <c r="M30" s="42">
        <f t="shared" si="3"/>
        <v>8907.552030521425</v>
      </c>
      <c r="N30" s="44">
        <v>834023.4495473531</v>
      </c>
      <c r="O30" s="67"/>
      <c r="P30" s="34" t="s">
        <v>235</v>
      </c>
      <c r="Q30" s="35">
        <v>129.7</v>
      </c>
      <c r="R30" s="41">
        <v>7771.335209853433</v>
      </c>
      <c r="S30" s="42">
        <f t="shared" si="4"/>
        <v>9089.280947196998</v>
      </c>
      <c r="T30" s="80">
        <v>1007942.1767179902</v>
      </c>
      <c r="U30" s="67"/>
      <c r="V30" s="34" t="s">
        <v>236</v>
      </c>
      <c r="W30" s="35">
        <v>98.16</v>
      </c>
      <c r="X30" s="41">
        <v>7394.676186379042</v>
      </c>
      <c r="Y30" s="42">
        <f t="shared" si="5"/>
        <v>8648.744077636306</v>
      </c>
      <c r="Z30" s="96">
        <v>725861.4144549667</v>
      </c>
      <c r="AA30" s="41"/>
      <c r="AB30" s="34" t="s">
        <v>237</v>
      </c>
      <c r="AC30" s="95">
        <v>99.89</v>
      </c>
      <c r="AD30" s="41">
        <v>7553.667589692065</v>
      </c>
      <c r="AE30" s="42">
        <f t="shared" si="0"/>
        <v>8834.698935312357</v>
      </c>
      <c r="AF30" s="80">
        <v>754535.8555343404</v>
      </c>
      <c r="AG30" s="34" t="s">
        <v>238</v>
      </c>
      <c r="AH30" s="112">
        <v>79.14</v>
      </c>
      <c r="AI30" s="41">
        <v>7231.7420892343</v>
      </c>
      <c r="AJ30" s="42">
        <f t="shared" si="1"/>
        <v>8458.17788214538</v>
      </c>
      <c r="AK30" s="80">
        <v>572320.0689420025</v>
      </c>
      <c r="AL30" s="113">
        <v>633.99</v>
      </c>
      <c r="AM30" s="114">
        <v>7540.17641965518</v>
      </c>
      <c r="AN30" s="115">
        <v>4780396.448297188</v>
      </c>
      <c r="AO30" s="124">
        <v>66.24641804709518</v>
      </c>
    </row>
    <row r="31" spans="1:41" s="1" customFormat="1" ht="14.25">
      <c r="A31" s="33" t="s">
        <v>239</v>
      </c>
      <c r="B31" s="34" t="s">
        <v>240</v>
      </c>
      <c r="C31" s="35">
        <v>117.59</v>
      </c>
      <c r="D31" s="41">
        <v>7532.217731954536</v>
      </c>
      <c r="E31" s="37" t="s">
        <v>64</v>
      </c>
      <c r="F31" s="42">
        <f t="shared" si="2"/>
        <v>8809.611382402967</v>
      </c>
      <c r="G31" s="43">
        <f t="shared" si="6"/>
        <v>8810</v>
      </c>
      <c r="H31" s="44">
        <v>885713.483100534</v>
      </c>
      <c r="I31" s="67"/>
      <c r="J31" s="34" t="s">
        <v>241</v>
      </c>
      <c r="K31" s="35">
        <v>109.51</v>
      </c>
      <c r="L31" s="41">
        <v>7615.956986095818</v>
      </c>
      <c r="M31" s="42">
        <f t="shared" si="3"/>
        <v>8907.552030521425</v>
      </c>
      <c r="N31" s="44">
        <v>834023.4495473531</v>
      </c>
      <c r="O31" s="67"/>
      <c r="P31" s="34" t="s">
        <v>242</v>
      </c>
      <c r="Q31" s="35">
        <v>129.7</v>
      </c>
      <c r="R31" s="41">
        <v>7771.335209853433</v>
      </c>
      <c r="S31" s="42">
        <f t="shared" si="4"/>
        <v>9089.280947196998</v>
      </c>
      <c r="T31" s="80">
        <v>1007942.1767179902</v>
      </c>
      <c r="U31" s="67"/>
      <c r="V31" s="34" t="s">
        <v>243</v>
      </c>
      <c r="W31" s="35">
        <v>98.16</v>
      </c>
      <c r="X31" s="41">
        <v>7394.676186379042</v>
      </c>
      <c r="Y31" s="42">
        <f t="shared" si="5"/>
        <v>8648.744077636306</v>
      </c>
      <c r="Z31" s="96">
        <v>725861.4144549667</v>
      </c>
      <c r="AA31" s="41"/>
      <c r="AB31" s="34" t="s">
        <v>244</v>
      </c>
      <c r="AC31" s="95">
        <v>99.89</v>
      </c>
      <c r="AD31" s="41">
        <v>7553.667589692065</v>
      </c>
      <c r="AE31" s="42">
        <f t="shared" si="0"/>
        <v>8834.698935312357</v>
      </c>
      <c r="AF31" s="80">
        <v>754535.8555343404</v>
      </c>
      <c r="AG31" s="34" t="s">
        <v>245</v>
      </c>
      <c r="AH31" s="112">
        <v>79.14</v>
      </c>
      <c r="AI31" s="41">
        <v>7231.7420892343</v>
      </c>
      <c r="AJ31" s="42">
        <f t="shared" si="1"/>
        <v>8458.17788214538</v>
      </c>
      <c r="AK31" s="80">
        <v>572320.0689420025</v>
      </c>
      <c r="AL31" s="113">
        <v>633.99</v>
      </c>
      <c r="AM31" s="114">
        <v>7540.17641965518</v>
      </c>
      <c r="AN31" s="115">
        <v>4780396.448297188</v>
      </c>
      <c r="AO31" s="124">
        <v>0</v>
      </c>
    </row>
    <row r="32" spans="1:41" s="1" customFormat="1" ht="14.25">
      <c r="A32" s="33" t="s">
        <v>246</v>
      </c>
      <c r="B32" s="34" t="s">
        <v>247</v>
      </c>
      <c r="C32" s="35">
        <v>117.59</v>
      </c>
      <c r="D32" s="41">
        <v>7598.464150001631</v>
      </c>
      <c r="E32" s="37" t="s">
        <v>64</v>
      </c>
      <c r="F32" s="42">
        <f t="shared" si="2"/>
        <v>8887.092573101323</v>
      </c>
      <c r="G32" s="43">
        <f t="shared" si="6"/>
        <v>8887</v>
      </c>
      <c r="H32" s="44">
        <v>893503.3993986918</v>
      </c>
      <c r="I32" s="67"/>
      <c r="J32" s="34" t="s">
        <v>248</v>
      </c>
      <c r="K32" s="35">
        <v>109.51</v>
      </c>
      <c r="L32" s="41">
        <v>7682.203404142912</v>
      </c>
      <c r="M32" s="42">
        <f t="shared" si="3"/>
        <v>8985.03322121978</v>
      </c>
      <c r="N32" s="44">
        <v>841278.0947876903</v>
      </c>
      <c r="O32" s="67"/>
      <c r="P32" s="34" t="s">
        <v>249</v>
      </c>
      <c r="Q32" s="35">
        <v>129.7</v>
      </c>
      <c r="R32" s="41">
        <v>7837.581627900527</v>
      </c>
      <c r="S32" s="42">
        <f t="shared" si="4"/>
        <v>9166.762137895354</v>
      </c>
      <c r="T32" s="80">
        <v>1016534.3371386982</v>
      </c>
      <c r="U32" s="67"/>
      <c r="V32" s="34" t="s">
        <v>250</v>
      </c>
      <c r="W32" s="35">
        <v>98.16</v>
      </c>
      <c r="X32" s="41">
        <v>7460.922604426135</v>
      </c>
      <c r="Y32" s="42">
        <f t="shared" si="5"/>
        <v>8726.225268334661</v>
      </c>
      <c r="Z32" s="96">
        <v>732364.1628504694</v>
      </c>
      <c r="AA32" s="41"/>
      <c r="AB32" s="34" t="s">
        <v>251</v>
      </c>
      <c r="AC32" s="95">
        <v>99.89</v>
      </c>
      <c r="AD32" s="41">
        <v>7619.914007739159</v>
      </c>
      <c r="AE32" s="42">
        <f t="shared" si="0"/>
        <v>8912.180126010713</v>
      </c>
      <c r="AF32" s="80">
        <v>761153.2102330646</v>
      </c>
      <c r="AG32" s="34" t="s">
        <v>252</v>
      </c>
      <c r="AH32" s="112">
        <v>79.14</v>
      </c>
      <c r="AI32" s="41">
        <v>7297.988507281395</v>
      </c>
      <c r="AJ32" s="42">
        <f t="shared" si="1"/>
        <v>8535.659072843737</v>
      </c>
      <c r="AK32" s="80">
        <v>577562.8104662496</v>
      </c>
      <c r="AL32" s="113">
        <v>633.99</v>
      </c>
      <c r="AM32" s="114">
        <v>7606.422837702272</v>
      </c>
      <c r="AN32" s="115">
        <v>4822396.014874863</v>
      </c>
      <c r="AO32" s="124">
        <v>66.24641804709154</v>
      </c>
    </row>
    <row r="33" spans="1:41" s="1" customFormat="1" ht="14.25">
      <c r="A33" s="33" t="s">
        <v>253</v>
      </c>
      <c r="B33" s="34" t="s">
        <v>254</v>
      </c>
      <c r="C33" s="35">
        <v>117.59</v>
      </c>
      <c r="D33" s="41">
        <v>7846.888217678231</v>
      </c>
      <c r="E33" s="37" t="s">
        <v>64</v>
      </c>
      <c r="F33" s="42">
        <f t="shared" si="2"/>
        <v>9177.647038220153</v>
      </c>
      <c r="G33" s="43">
        <f t="shared" si="6"/>
        <v>9178</v>
      </c>
      <c r="H33" s="44">
        <v>922715.5855167832</v>
      </c>
      <c r="I33" s="67"/>
      <c r="J33" s="34" t="s">
        <v>255</v>
      </c>
      <c r="K33" s="35">
        <v>109.51</v>
      </c>
      <c r="L33" s="41">
        <v>7930.627471819513</v>
      </c>
      <c r="M33" s="42">
        <f t="shared" si="3"/>
        <v>9275.587686338611</v>
      </c>
      <c r="N33" s="44">
        <v>868483.0144389549</v>
      </c>
      <c r="O33" s="67"/>
      <c r="P33" s="34" t="s">
        <v>256</v>
      </c>
      <c r="Q33" s="35">
        <v>129.7</v>
      </c>
      <c r="R33" s="41">
        <v>8086.005695577128</v>
      </c>
      <c r="S33" s="42">
        <f t="shared" si="4"/>
        <v>9457.316603014186</v>
      </c>
      <c r="T33" s="80">
        <v>1048754.9387163534</v>
      </c>
      <c r="U33" s="67"/>
      <c r="V33" s="34" t="s">
        <v>257</v>
      </c>
      <c r="W33" s="35">
        <v>98.16</v>
      </c>
      <c r="X33" s="41">
        <v>7460.922604426135</v>
      </c>
      <c r="Y33" s="42">
        <f t="shared" si="5"/>
        <v>8726.225268334661</v>
      </c>
      <c r="Z33" s="96">
        <v>732364.1628504694</v>
      </c>
      <c r="AA33" s="41"/>
      <c r="AB33" s="34" t="s">
        <v>258</v>
      </c>
      <c r="AC33" s="95">
        <v>99.89</v>
      </c>
      <c r="AD33" s="41">
        <v>7619.914007739159</v>
      </c>
      <c r="AE33" s="42">
        <f t="shared" si="0"/>
        <v>8912.180126010713</v>
      </c>
      <c r="AF33" s="80">
        <v>761153.2102330646</v>
      </c>
      <c r="AG33" s="34" t="s">
        <v>259</v>
      </c>
      <c r="AH33" s="112">
        <v>79.14</v>
      </c>
      <c r="AI33" s="41">
        <v>7546.412574957997</v>
      </c>
      <c r="AJ33" s="42">
        <f t="shared" si="1"/>
        <v>8826.21353796257</v>
      </c>
      <c r="AK33" s="80">
        <v>597223.0911821759</v>
      </c>
      <c r="AL33" s="113">
        <v>633.99</v>
      </c>
      <c r="AM33" s="114">
        <v>7777.242547891609</v>
      </c>
      <c r="AN33" s="115">
        <v>4930694.002937801</v>
      </c>
      <c r="AO33" s="124">
        <v>170.81971018933746</v>
      </c>
    </row>
    <row r="34" spans="1:41" s="1" customFormat="1" ht="14.25">
      <c r="A34" s="33" t="s">
        <v>260</v>
      </c>
      <c r="B34" s="34" t="s">
        <v>261</v>
      </c>
      <c r="C34" s="35">
        <v>117.59</v>
      </c>
      <c r="D34" s="41">
        <v>7767.392516021718</v>
      </c>
      <c r="E34" s="37" t="s">
        <v>64</v>
      </c>
      <c r="F34" s="42">
        <f t="shared" si="2"/>
        <v>9084.669609382127</v>
      </c>
      <c r="G34" s="43">
        <f t="shared" si="6"/>
        <v>9085</v>
      </c>
      <c r="H34" s="44">
        <v>913367.6859589939</v>
      </c>
      <c r="I34" s="67"/>
      <c r="J34" s="34" t="s">
        <v>262</v>
      </c>
      <c r="K34" s="35">
        <v>109.51</v>
      </c>
      <c r="L34" s="41">
        <v>7851.1317701630005</v>
      </c>
      <c r="M34" s="42">
        <f t="shared" si="3"/>
        <v>9182.610257500586</v>
      </c>
      <c r="N34" s="44">
        <v>859777.4401505502</v>
      </c>
      <c r="O34" s="67"/>
      <c r="P34" s="34" t="s">
        <v>263</v>
      </c>
      <c r="Q34" s="35">
        <v>129.7</v>
      </c>
      <c r="R34" s="41">
        <v>8006.509993920616</v>
      </c>
      <c r="S34" s="42">
        <f t="shared" si="4"/>
        <v>9364.339174176159</v>
      </c>
      <c r="T34" s="80">
        <v>1038444.3462115037</v>
      </c>
      <c r="U34" s="67"/>
      <c r="V34" s="34" t="s">
        <v>264</v>
      </c>
      <c r="W34" s="35">
        <v>98.16</v>
      </c>
      <c r="X34" s="41">
        <v>7460.922604426135</v>
      </c>
      <c r="Y34" s="42">
        <f t="shared" si="5"/>
        <v>8726.225268334661</v>
      </c>
      <c r="Z34" s="96">
        <v>732364.1628504694</v>
      </c>
      <c r="AA34" s="41"/>
      <c r="AB34" s="34" t="s">
        <v>265</v>
      </c>
      <c r="AC34" s="95">
        <v>99.89</v>
      </c>
      <c r="AD34" s="41">
        <v>7619.914007739159</v>
      </c>
      <c r="AE34" s="42">
        <f t="shared" si="0"/>
        <v>8912.180126010713</v>
      </c>
      <c r="AF34" s="80">
        <v>761153.2102330646</v>
      </c>
      <c r="AG34" s="34" t="s">
        <v>266</v>
      </c>
      <c r="AH34" s="112">
        <v>79.14</v>
      </c>
      <c r="AI34" s="41">
        <v>7546.412574957997</v>
      </c>
      <c r="AJ34" s="42">
        <f t="shared" si="1"/>
        <v>8826.21353796257</v>
      </c>
      <c r="AK34" s="80">
        <v>597223.0911821759</v>
      </c>
      <c r="AL34" s="113">
        <v>633.99</v>
      </c>
      <c r="AM34" s="114">
        <v>7732.503567227808</v>
      </c>
      <c r="AN34" s="115">
        <v>4902329.936586758</v>
      </c>
      <c r="AO34" s="124">
        <v>-44.73898066380116</v>
      </c>
    </row>
    <row r="35" spans="1:41" s="1" customFormat="1" ht="15">
      <c r="A35" s="45" t="s">
        <v>267</v>
      </c>
      <c r="B35" s="46"/>
      <c r="C35" s="47" t="s">
        <v>62</v>
      </c>
      <c r="D35" s="48" t="s">
        <v>62</v>
      </c>
      <c r="E35" s="37" t="s">
        <v>64</v>
      </c>
      <c r="F35" s="49"/>
      <c r="G35" s="43">
        <f t="shared" si="6"/>
        <v>0</v>
      </c>
      <c r="H35" s="50" t="s">
        <v>62</v>
      </c>
      <c r="I35" s="68"/>
      <c r="J35" s="68"/>
      <c r="K35" s="47" t="s">
        <v>62</v>
      </c>
      <c r="L35" s="69" t="s">
        <v>62</v>
      </c>
      <c r="M35" s="70"/>
      <c r="N35" s="50" t="s">
        <v>62</v>
      </c>
      <c r="O35" s="68"/>
      <c r="P35" s="68"/>
      <c r="Q35" s="47" t="s">
        <v>62</v>
      </c>
      <c r="R35" s="48" t="s">
        <v>62</v>
      </c>
      <c r="S35" s="81"/>
      <c r="T35" s="82" t="s">
        <v>62</v>
      </c>
      <c r="U35" s="68"/>
      <c r="V35" s="34" t="s">
        <v>268</v>
      </c>
      <c r="W35" s="47">
        <v>98.16</v>
      </c>
      <c r="X35" s="69">
        <v>7381.426902769623</v>
      </c>
      <c r="Y35" s="42">
        <f t="shared" si="5"/>
        <v>8633.247839496635</v>
      </c>
      <c r="Z35" s="97">
        <v>724560.8647758662</v>
      </c>
      <c r="AA35" s="41"/>
      <c r="AB35" s="34" t="s">
        <v>269</v>
      </c>
      <c r="AC35" s="98">
        <v>99.89</v>
      </c>
      <c r="AD35" s="69">
        <v>7540.418306082646</v>
      </c>
      <c r="AE35" s="42">
        <f t="shared" si="0"/>
        <v>8819.202697172686</v>
      </c>
      <c r="AF35" s="99">
        <v>753212.3845945955</v>
      </c>
      <c r="AG35" s="34" t="s">
        <v>270</v>
      </c>
      <c r="AH35" s="116">
        <v>79.14</v>
      </c>
      <c r="AI35" s="69">
        <v>7466.916873301483</v>
      </c>
      <c r="AJ35" s="42">
        <f t="shared" si="1"/>
        <v>8733.236109124542</v>
      </c>
      <c r="AK35" s="99">
        <v>590931.8013530794</v>
      </c>
      <c r="AL35" s="117">
        <v>277.19</v>
      </c>
      <c r="AM35" s="118">
        <v>7463.1301660360805</v>
      </c>
      <c r="AN35" s="119">
        <v>2068705.050723541</v>
      </c>
      <c r="AO35" s="125">
        <v>-269.3734011917277</v>
      </c>
    </row>
    <row r="36" spans="2:7" ht="14.25">
      <c r="B36" s="2" t="s">
        <v>70</v>
      </c>
      <c r="C36" s="1">
        <v>109.51</v>
      </c>
      <c r="D36" s="1">
        <v>7599.395381584044</v>
      </c>
      <c r="E36" s="37" t="s">
        <v>64</v>
      </c>
      <c r="F36" s="1">
        <f>D36/E36</f>
        <v>8888.181732846835</v>
      </c>
      <c r="G36" s="43">
        <f t="shared" si="6"/>
        <v>8888</v>
      </c>
    </row>
    <row r="37" spans="2:7" ht="14.25">
      <c r="B37" s="2" t="s">
        <v>80</v>
      </c>
      <c r="C37" s="1">
        <v>109.51</v>
      </c>
      <c r="D37" s="1">
        <v>6956.805126527236</v>
      </c>
      <c r="E37" s="37" t="s">
        <v>64</v>
      </c>
      <c r="F37" s="1">
        <f aca="true" t="shared" si="7" ref="F37:F68">D37/E37</f>
        <v>8136.614183072791</v>
      </c>
      <c r="G37" s="43">
        <f t="shared" si="6"/>
        <v>8137</v>
      </c>
    </row>
    <row r="38" spans="2:7" ht="14.25">
      <c r="B38" s="2" t="s">
        <v>87</v>
      </c>
      <c r="C38" s="1">
        <v>109.51</v>
      </c>
      <c r="D38" s="1">
        <v>6956.805126527236</v>
      </c>
      <c r="E38" s="37" t="s">
        <v>64</v>
      </c>
      <c r="F38" s="1">
        <f t="shared" si="7"/>
        <v>8136.614183072791</v>
      </c>
      <c r="G38" s="43">
        <f t="shared" si="6"/>
        <v>8137</v>
      </c>
    </row>
    <row r="39" spans="2:7" ht="14.25">
      <c r="B39" s="2" t="s">
        <v>94</v>
      </c>
      <c r="C39" s="1">
        <v>109.51</v>
      </c>
      <c r="D39" s="1">
        <v>7003.177619160203</v>
      </c>
      <c r="E39" s="37" t="s">
        <v>64</v>
      </c>
      <c r="F39" s="1">
        <f t="shared" si="7"/>
        <v>8190.851016561641</v>
      </c>
      <c r="G39" s="43">
        <f t="shared" si="6"/>
        <v>8191</v>
      </c>
    </row>
    <row r="40" spans="2:7" ht="14.25">
      <c r="B40" s="2" t="s">
        <v>101</v>
      </c>
      <c r="C40" s="1">
        <v>109.51</v>
      </c>
      <c r="D40" s="1">
        <v>7003.177619160203</v>
      </c>
      <c r="E40" s="37" t="s">
        <v>64</v>
      </c>
      <c r="F40" s="1">
        <f t="shared" si="7"/>
        <v>8190.851016561641</v>
      </c>
      <c r="G40" s="43">
        <f aca="true" t="shared" si="8" ref="G40:G71">ROUND(F40,0)</f>
        <v>8191</v>
      </c>
    </row>
    <row r="41" spans="2:7" ht="14.25">
      <c r="B41" s="2" t="s">
        <v>108</v>
      </c>
      <c r="C41" s="1">
        <v>109.51</v>
      </c>
      <c r="D41" s="1">
        <v>7049.550111793167</v>
      </c>
      <c r="E41" s="37" t="s">
        <v>64</v>
      </c>
      <c r="F41" s="1">
        <f t="shared" si="7"/>
        <v>8245.087850050488</v>
      </c>
      <c r="G41" s="43">
        <f t="shared" si="8"/>
        <v>8245</v>
      </c>
    </row>
    <row r="42" spans="2:7" ht="14.25">
      <c r="B42" s="2" t="s">
        <v>115</v>
      </c>
      <c r="C42" s="1">
        <v>109.51</v>
      </c>
      <c r="D42" s="1">
        <v>7049.550111793167</v>
      </c>
      <c r="E42" s="37" t="s">
        <v>64</v>
      </c>
      <c r="F42" s="1">
        <f t="shared" si="7"/>
        <v>8245.087850050488</v>
      </c>
      <c r="G42" s="43">
        <f t="shared" si="8"/>
        <v>8245</v>
      </c>
    </row>
    <row r="43" spans="2:7" ht="14.25">
      <c r="B43" s="2" t="s">
        <v>122</v>
      </c>
      <c r="C43" s="1">
        <v>109.51</v>
      </c>
      <c r="D43" s="1">
        <v>7102.547246230843</v>
      </c>
      <c r="E43" s="37" t="s">
        <v>64</v>
      </c>
      <c r="F43" s="1">
        <f t="shared" si="7"/>
        <v>8307.072802609173</v>
      </c>
      <c r="G43" s="43">
        <f t="shared" si="8"/>
        <v>8307</v>
      </c>
    </row>
    <row r="44" spans="2:7" ht="14.25">
      <c r="B44" s="2" t="s">
        <v>129</v>
      </c>
      <c r="C44" s="1">
        <v>109.51</v>
      </c>
      <c r="D44" s="1">
        <v>7102.547246230843</v>
      </c>
      <c r="E44" s="37" t="s">
        <v>64</v>
      </c>
      <c r="F44" s="1">
        <f t="shared" si="7"/>
        <v>8307.072802609173</v>
      </c>
      <c r="G44" s="43">
        <f t="shared" si="8"/>
        <v>8307</v>
      </c>
    </row>
    <row r="45" spans="2:7" ht="14.25">
      <c r="B45" s="2" t="s">
        <v>136</v>
      </c>
      <c r="C45" s="1">
        <v>109.51</v>
      </c>
      <c r="D45" s="1">
        <v>7155.544380668518</v>
      </c>
      <c r="E45" s="37" t="s">
        <v>64</v>
      </c>
      <c r="F45" s="1">
        <f t="shared" si="7"/>
        <v>8369.057755167858</v>
      </c>
      <c r="G45" s="43">
        <f t="shared" si="8"/>
        <v>8369</v>
      </c>
    </row>
    <row r="46" spans="2:7" ht="14.25">
      <c r="B46" s="2" t="s">
        <v>143</v>
      </c>
      <c r="C46" s="1">
        <v>109.51</v>
      </c>
      <c r="D46" s="1">
        <v>7155.544380668518</v>
      </c>
      <c r="E46" s="37" t="s">
        <v>64</v>
      </c>
      <c r="F46" s="1">
        <f t="shared" si="7"/>
        <v>8369.057755167858</v>
      </c>
      <c r="G46" s="43">
        <f t="shared" si="8"/>
        <v>8369</v>
      </c>
    </row>
    <row r="47" spans="2:7" ht="14.25">
      <c r="B47" s="2" t="s">
        <v>150</v>
      </c>
      <c r="C47" s="1">
        <v>109.51</v>
      </c>
      <c r="D47" s="1">
        <v>7208.5415151061925</v>
      </c>
      <c r="E47" s="37" t="s">
        <v>64</v>
      </c>
      <c r="F47" s="1">
        <f t="shared" si="7"/>
        <v>8431.042707726541</v>
      </c>
      <c r="G47" s="43">
        <f t="shared" si="8"/>
        <v>8431</v>
      </c>
    </row>
    <row r="48" spans="2:7" ht="14.25">
      <c r="B48" s="2" t="s">
        <v>157</v>
      </c>
      <c r="C48" s="1">
        <v>109.51</v>
      </c>
      <c r="D48" s="1">
        <v>7208.5415151061925</v>
      </c>
      <c r="E48" s="37" t="s">
        <v>64</v>
      </c>
      <c r="F48" s="1">
        <f t="shared" si="7"/>
        <v>8431.042707726541</v>
      </c>
      <c r="G48" s="43">
        <f t="shared" si="8"/>
        <v>8431</v>
      </c>
    </row>
    <row r="49" spans="2:7" ht="14.25">
      <c r="B49" s="2" t="s">
        <v>164</v>
      </c>
      <c r="C49" s="1">
        <v>109.51</v>
      </c>
      <c r="D49" s="1">
        <v>7261.538649543867</v>
      </c>
      <c r="E49" s="37" t="s">
        <v>64</v>
      </c>
      <c r="F49" s="1">
        <f t="shared" si="7"/>
        <v>8493.027660285225</v>
      </c>
      <c r="G49" s="43">
        <f t="shared" si="8"/>
        <v>8493</v>
      </c>
    </row>
    <row r="50" spans="2:7" ht="14.25">
      <c r="B50" s="2" t="s">
        <v>171</v>
      </c>
      <c r="C50" s="1">
        <v>109.51</v>
      </c>
      <c r="D50" s="1">
        <v>7261.538649543867</v>
      </c>
      <c r="E50" s="37" t="s">
        <v>64</v>
      </c>
      <c r="F50" s="1">
        <f t="shared" si="7"/>
        <v>8493.027660285225</v>
      </c>
      <c r="G50" s="43">
        <f t="shared" si="8"/>
        <v>8493</v>
      </c>
    </row>
    <row r="51" spans="2:7" ht="14.25">
      <c r="B51" s="2" t="s">
        <v>178</v>
      </c>
      <c r="C51" s="1">
        <v>109.51</v>
      </c>
      <c r="D51" s="1">
        <v>7314.535783981542</v>
      </c>
      <c r="E51" s="37" t="s">
        <v>64</v>
      </c>
      <c r="F51" s="1">
        <f t="shared" si="7"/>
        <v>8555.01261284391</v>
      </c>
      <c r="G51" s="43">
        <f t="shared" si="8"/>
        <v>8555</v>
      </c>
    </row>
    <row r="52" spans="2:7" ht="14.25">
      <c r="B52" s="2" t="s">
        <v>185</v>
      </c>
      <c r="C52" s="1">
        <v>109.51</v>
      </c>
      <c r="D52" s="1">
        <v>7314.535783981542</v>
      </c>
      <c r="E52" s="37" t="s">
        <v>64</v>
      </c>
      <c r="F52" s="1">
        <f t="shared" si="7"/>
        <v>8555.01261284391</v>
      </c>
      <c r="G52" s="43">
        <f t="shared" si="8"/>
        <v>8555</v>
      </c>
    </row>
    <row r="53" spans="2:7" ht="14.25">
      <c r="B53" s="2" t="s">
        <v>192</v>
      </c>
      <c r="C53" s="1">
        <v>109.51</v>
      </c>
      <c r="D53" s="1">
        <v>7367.532918419218</v>
      </c>
      <c r="E53" s="37" t="s">
        <v>64</v>
      </c>
      <c r="F53" s="1">
        <f t="shared" si="7"/>
        <v>8616.997565402595</v>
      </c>
      <c r="G53" s="43">
        <f t="shared" si="8"/>
        <v>8617</v>
      </c>
    </row>
    <row r="54" spans="2:7" ht="14.25">
      <c r="B54" s="2" t="s">
        <v>199</v>
      </c>
      <c r="C54" s="1">
        <v>109.51</v>
      </c>
      <c r="D54" s="1">
        <v>7367.532918419218</v>
      </c>
      <c r="E54" s="37" t="s">
        <v>64</v>
      </c>
      <c r="F54" s="1">
        <f t="shared" si="7"/>
        <v>8616.997565402595</v>
      </c>
      <c r="G54" s="43">
        <f t="shared" si="8"/>
        <v>8617</v>
      </c>
    </row>
    <row r="55" spans="2:7" ht="14.25">
      <c r="B55" s="2" t="s">
        <v>206</v>
      </c>
      <c r="C55" s="1">
        <v>109.51</v>
      </c>
      <c r="D55" s="1">
        <v>7483.4641500016305</v>
      </c>
      <c r="E55" s="37" t="s">
        <v>64</v>
      </c>
      <c r="F55" s="1">
        <f t="shared" si="7"/>
        <v>8752.589649124715</v>
      </c>
      <c r="G55" s="43">
        <f t="shared" si="8"/>
        <v>8753</v>
      </c>
    </row>
    <row r="56" spans="2:7" ht="14.25">
      <c r="B56" s="2" t="s">
        <v>213</v>
      </c>
      <c r="C56" s="1">
        <v>109.51</v>
      </c>
      <c r="D56" s="1">
        <v>7483.4641500016305</v>
      </c>
      <c r="E56" s="37" t="s">
        <v>64</v>
      </c>
      <c r="F56" s="1">
        <f t="shared" si="7"/>
        <v>8752.589649124715</v>
      </c>
      <c r="G56" s="43">
        <f t="shared" si="8"/>
        <v>8753</v>
      </c>
    </row>
    <row r="57" spans="2:7" ht="14.25">
      <c r="B57" s="2" t="s">
        <v>220</v>
      </c>
      <c r="C57" s="1">
        <v>109.51</v>
      </c>
      <c r="D57" s="1">
        <v>7549.710568048725</v>
      </c>
      <c r="E57" s="37" t="s">
        <v>64</v>
      </c>
      <c r="F57" s="1">
        <f t="shared" si="7"/>
        <v>8830.07083982307</v>
      </c>
      <c r="G57" s="43">
        <f t="shared" si="8"/>
        <v>8830</v>
      </c>
    </row>
    <row r="58" spans="2:7" ht="14.25">
      <c r="B58" s="2" t="s">
        <v>227</v>
      </c>
      <c r="C58" s="1">
        <v>109.51</v>
      </c>
      <c r="D58" s="1">
        <v>7549.710568048725</v>
      </c>
      <c r="E58" s="37" t="s">
        <v>64</v>
      </c>
      <c r="F58" s="1">
        <f t="shared" si="7"/>
        <v>8830.07083982307</v>
      </c>
      <c r="G58" s="43">
        <f t="shared" si="8"/>
        <v>8830</v>
      </c>
    </row>
    <row r="59" spans="2:7" ht="14.25">
      <c r="B59" s="2" t="s">
        <v>234</v>
      </c>
      <c r="C59" s="1">
        <v>109.51</v>
      </c>
      <c r="D59" s="1">
        <v>7615.956986095818</v>
      </c>
      <c r="E59" s="37" t="s">
        <v>64</v>
      </c>
      <c r="F59" s="1">
        <f t="shared" si="7"/>
        <v>8907.552030521425</v>
      </c>
      <c r="G59" s="43">
        <f t="shared" si="8"/>
        <v>8908</v>
      </c>
    </row>
    <row r="60" spans="2:7" ht="14.25">
      <c r="B60" s="2" t="s">
        <v>241</v>
      </c>
      <c r="C60" s="1">
        <v>109.51</v>
      </c>
      <c r="D60" s="1">
        <v>7615.956986095818</v>
      </c>
      <c r="E60" s="37" t="s">
        <v>64</v>
      </c>
      <c r="F60" s="1">
        <f t="shared" si="7"/>
        <v>8907.552030521425</v>
      </c>
      <c r="G60" s="43">
        <f t="shared" si="8"/>
        <v>8908</v>
      </c>
    </row>
    <row r="61" spans="2:7" ht="14.25">
      <c r="B61" s="2" t="s">
        <v>248</v>
      </c>
      <c r="C61" s="1">
        <v>109.51</v>
      </c>
      <c r="D61" s="1">
        <v>7682.203404142912</v>
      </c>
      <c r="E61" s="37" t="s">
        <v>64</v>
      </c>
      <c r="F61" s="1">
        <f t="shared" si="7"/>
        <v>8985.03322121978</v>
      </c>
      <c r="G61" s="43">
        <f t="shared" si="8"/>
        <v>8985</v>
      </c>
    </row>
    <row r="62" spans="2:7" ht="14.25">
      <c r="B62" s="2" t="s">
        <v>255</v>
      </c>
      <c r="C62" s="1">
        <v>109.51</v>
      </c>
      <c r="D62" s="1">
        <v>7930.627471819513</v>
      </c>
      <c r="E62" s="37" t="s">
        <v>64</v>
      </c>
      <c r="F62" s="1">
        <f t="shared" si="7"/>
        <v>9275.587686338611</v>
      </c>
      <c r="G62" s="43">
        <f t="shared" si="8"/>
        <v>9276</v>
      </c>
    </row>
    <row r="63" spans="2:7" ht="14.25">
      <c r="B63" s="2" t="s">
        <v>262</v>
      </c>
      <c r="C63" s="1">
        <v>109.51</v>
      </c>
      <c r="D63" s="1">
        <v>7851.1317701630005</v>
      </c>
      <c r="E63" s="37" t="s">
        <v>64</v>
      </c>
      <c r="F63" s="1">
        <f t="shared" si="7"/>
        <v>9182.610257500586</v>
      </c>
      <c r="G63" s="43">
        <f t="shared" si="8"/>
        <v>9183</v>
      </c>
    </row>
    <row r="64" spans="2:7" ht="14.25">
      <c r="B64" s="2" t="s">
        <v>72</v>
      </c>
      <c r="C64" s="1">
        <v>129.7</v>
      </c>
      <c r="D64" s="1">
        <v>7582.532918419216</v>
      </c>
      <c r="E64" s="37" t="s">
        <v>64</v>
      </c>
      <c r="F64" s="1">
        <f t="shared" si="7"/>
        <v>8868.459553706685</v>
      </c>
      <c r="G64" s="43">
        <f t="shared" si="8"/>
        <v>8868</v>
      </c>
    </row>
    <row r="65" spans="2:7" ht="14.25">
      <c r="B65" s="2" t="s">
        <v>81</v>
      </c>
      <c r="C65" s="1">
        <v>129.7</v>
      </c>
      <c r="D65" s="1">
        <v>7112.183350284853</v>
      </c>
      <c r="E65" s="37" t="s">
        <v>64</v>
      </c>
      <c r="F65" s="1">
        <f t="shared" si="7"/>
        <v>8318.343099748367</v>
      </c>
      <c r="G65" s="43">
        <f t="shared" si="8"/>
        <v>8318</v>
      </c>
    </row>
    <row r="66" spans="2:7" ht="14.25">
      <c r="B66" s="2" t="s">
        <v>88</v>
      </c>
      <c r="C66" s="1">
        <v>129.7</v>
      </c>
      <c r="D66" s="1">
        <v>7112.183350284853</v>
      </c>
      <c r="E66" s="37" t="s">
        <v>64</v>
      </c>
      <c r="F66" s="1">
        <f t="shared" si="7"/>
        <v>8318.343099748367</v>
      </c>
      <c r="G66" s="43">
        <f t="shared" si="8"/>
        <v>8318</v>
      </c>
    </row>
    <row r="67" spans="2:7" ht="14.25">
      <c r="B67" s="2" t="s">
        <v>95</v>
      </c>
      <c r="C67" s="1">
        <v>129.7</v>
      </c>
      <c r="D67" s="1">
        <v>7158.555842917817</v>
      </c>
      <c r="E67" s="37" t="s">
        <v>64</v>
      </c>
      <c r="F67" s="1">
        <f t="shared" si="7"/>
        <v>8372.579933237213</v>
      </c>
      <c r="G67" s="43">
        <f t="shared" si="8"/>
        <v>8373</v>
      </c>
    </row>
    <row r="68" spans="2:7" ht="14.25">
      <c r="B68" s="2" t="s">
        <v>102</v>
      </c>
      <c r="C68" s="1">
        <v>129.7</v>
      </c>
      <c r="D68" s="1">
        <v>7158.555842917817</v>
      </c>
      <c r="E68" s="37" t="s">
        <v>64</v>
      </c>
      <c r="F68" s="1">
        <f t="shared" si="7"/>
        <v>8372.579933237213</v>
      </c>
      <c r="G68" s="43">
        <f t="shared" si="8"/>
        <v>8373</v>
      </c>
    </row>
    <row r="69" spans="2:7" ht="14.25">
      <c r="B69" s="2" t="s">
        <v>109</v>
      </c>
      <c r="C69" s="1">
        <v>129.7</v>
      </c>
      <c r="D69" s="1">
        <v>7204.928335550784</v>
      </c>
      <c r="E69" s="37" t="s">
        <v>64</v>
      </c>
      <c r="F69" s="1">
        <f aca="true" t="shared" si="9" ref="F69:F100">D69/E69</f>
        <v>8426.816766726064</v>
      </c>
      <c r="G69" s="43">
        <f t="shared" si="8"/>
        <v>8427</v>
      </c>
    </row>
    <row r="70" spans="2:7" ht="14.25">
      <c r="B70" s="2" t="s">
        <v>116</v>
      </c>
      <c r="C70" s="1">
        <v>129.7</v>
      </c>
      <c r="D70" s="1">
        <v>7204.928335550784</v>
      </c>
      <c r="E70" s="37" t="s">
        <v>64</v>
      </c>
      <c r="F70" s="1">
        <f t="shared" si="9"/>
        <v>8426.816766726064</v>
      </c>
      <c r="G70" s="43">
        <f t="shared" si="8"/>
        <v>8427</v>
      </c>
    </row>
    <row r="71" spans="2:7" ht="14.25">
      <c r="B71" s="2" t="s">
        <v>123</v>
      </c>
      <c r="C71" s="1">
        <v>129.7</v>
      </c>
      <c r="D71" s="1">
        <v>7257.92546998846</v>
      </c>
      <c r="E71" s="37" t="s">
        <v>64</v>
      </c>
      <c r="F71" s="1">
        <f t="shared" si="9"/>
        <v>8488.801719284747</v>
      </c>
      <c r="G71" s="43">
        <f t="shared" si="8"/>
        <v>8489</v>
      </c>
    </row>
    <row r="72" spans="2:7" ht="14.25">
      <c r="B72" s="2" t="s">
        <v>130</v>
      </c>
      <c r="C72" s="1">
        <v>129.7</v>
      </c>
      <c r="D72" s="1">
        <v>7257.92546998846</v>
      </c>
      <c r="E72" s="37" t="s">
        <v>64</v>
      </c>
      <c r="F72" s="1">
        <f t="shared" si="9"/>
        <v>8488.801719284747</v>
      </c>
      <c r="G72" s="43">
        <f aca="true" t="shared" si="10" ref="G72:G103">ROUND(F72,0)</f>
        <v>8489</v>
      </c>
    </row>
    <row r="73" spans="2:7" ht="14.25">
      <c r="B73" s="2" t="s">
        <v>137</v>
      </c>
      <c r="C73" s="1">
        <v>129.7</v>
      </c>
      <c r="D73" s="1">
        <v>7310.922604426134</v>
      </c>
      <c r="E73" s="37" t="s">
        <v>64</v>
      </c>
      <c r="F73" s="1">
        <f t="shared" si="9"/>
        <v>8550.786671843432</v>
      </c>
      <c r="G73" s="43">
        <f t="shared" si="10"/>
        <v>8551</v>
      </c>
    </row>
    <row r="74" spans="2:7" ht="14.25">
      <c r="B74" s="2" t="s">
        <v>144</v>
      </c>
      <c r="C74" s="1">
        <v>129.7</v>
      </c>
      <c r="D74" s="1">
        <v>7310.922604426134</v>
      </c>
      <c r="E74" s="37" t="s">
        <v>64</v>
      </c>
      <c r="F74" s="1">
        <f t="shared" si="9"/>
        <v>8550.786671843432</v>
      </c>
      <c r="G74" s="43">
        <f t="shared" si="10"/>
        <v>8551</v>
      </c>
    </row>
    <row r="75" spans="2:7" ht="14.25">
      <c r="B75" s="2" t="s">
        <v>151</v>
      </c>
      <c r="C75" s="1">
        <v>129.7</v>
      </c>
      <c r="D75" s="1">
        <v>7363.919738863809</v>
      </c>
      <c r="E75" s="37" t="s">
        <v>64</v>
      </c>
      <c r="F75" s="1">
        <f t="shared" si="9"/>
        <v>8612.771624402116</v>
      </c>
      <c r="G75" s="43">
        <f t="shared" si="10"/>
        <v>8613</v>
      </c>
    </row>
    <row r="76" spans="2:7" ht="14.25">
      <c r="B76" s="2" t="s">
        <v>158</v>
      </c>
      <c r="C76" s="1">
        <v>129.7</v>
      </c>
      <c r="D76" s="1">
        <v>7363.919738863809</v>
      </c>
      <c r="E76" s="37" t="s">
        <v>64</v>
      </c>
      <c r="F76" s="1">
        <f t="shared" si="9"/>
        <v>8612.771624402116</v>
      </c>
      <c r="G76" s="43">
        <f t="shared" si="10"/>
        <v>8613</v>
      </c>
    </row>
    <row r="77" spans="2:7" ht="14.25">
      <c r="B77" s="2" t="s">
        <v>165</v>
      </c>
      <c r="C77" s="1">
        <v>129.7</v>
      </c>
      <c r="D77" s="1">
        <v>7416.916873301484</v>
      </c>
      <c r="E77" s="37" t="s">
        <v>64</v>
      </c>
      <c r="F77" s="1">
        <f t="shared" si="9"/>
        <v>8674.7565769608</v>
      </c>
      <c r="G77" s="43">
        <f t="shared" si="10"/>
        <v>8675</v>
      </c>
    </row>
    <row r="78" spans="2:7" ht="14.25">
      <c r="B78" s="2" t="s">
        <v>172</v>
      </c>
      <c r="C78" s="1">
        <v>129.7</v>
      </c>
      <c r="D78" s="1">
        <v>7416.916873301484</v>
      </c>
      <c r="E78" s="37" t="s">
        <v>64</v>
      </c>
      <c r="F78" s="1">
        <f t="shared" si="9"/>
        <v>8674.7565769608</v>
      </c>
      <c r="G78" s="43">
        <f t="shared" si="10"/>
        <v>8675</v>
      </c>
    </row>
    <row r="79" spans="2:7" ht="14.25">
      <c r="B79" s="2" t="s">
        <v>179</v>
      </c>
      <c r="C79" s="1">
        <v>129.7</v>
      </c>
      <c r="D79" s="1">
        <v>7469.9140077391585</v>
      </c>
      <c r="E79" s="37" t="s">
        <v>64</v>
      </c>
      <c r="F79" s="1">
        <f t="shared" si="9"/>
        <v>8736.741529519484</v>
      </c>
      <c r="G79" s="43">
        <f t="shared" si="10"/>
        <v>8737</v>
      </c>
    </row>
    <row r="80" spans="2:7" ht="14.25">
      <c r="B80" s="2" t="s">
        <v>186</v>
      </c>
      <c r="C80" s="1">
        <v>129.7</v>
      </c>
      <c r="D80" s="1">
        <v>7469.9140077391585</v>
      </c>
      <c r="E80" s="37" t="s">
        <v>64</v>
      </c>
      <c r="F80" s="1">
        <f t="shared" si="9"/>
        <v>8736.741529519484</v>
      </c>
      <c r="G80" s="43">
        <f t="shared" si="10"/>
        <v>8737</v>
      </c>
    </row>
    <row r="81" spans="2:7" ht="14.25">
      <c r="B81" s="2" t="s">
        <v>193</v>
      </c>
      <c r="C81" s="1">
        <v>129.7</v>
      </c>
      <c r="D81" s="1">
        <v>7522.911142176833</v>
      </c>
      <c r="E81" s="37" t="s">
        <v>64</v>
      </c>
      <c r="F81" s="1">
        <f t="shared" si="9"/>
        <v>8798.726482078167</v>
      </c>
      <c r="G81" s="43">
        <f t="shared" si="10"/>
        <v>8799</v>
      </c>
    </row>
    <row r="82" spans="2:7" ht="14.25">
      <c r="B82" s="2" t="s">
        <v>200</v>
      </c>
      <c r="C82" s="1">
        <v>129.7</v>
      </c>
      <c r="D82" s="1">
        <v>7522.911142176833</v>
      </c>
      <c r="E82" s="37" t="s">
        <v>64</v>
      </c>
      <c r="F82" s="1">
        <f t="shared" si="9"/>
        <v>8798.726482078167</v>
      </c>
      <c r="G82" s="43">
        <f t="shared" si="10"/>
        <v>8799</v>
      </c>
    </row>
    <row r="83" spans="2:7" ht="14.25">
      <c r="B83" s="2" t="s">
        <v>207</v>
      </c>
      <c r="C83" s="1">
        <v>129.7</v>
      </c>
      <c r="D83" s="1">
        <v>7638.842373759247</v>
      </c>
      <c r="E83" s="37" t="s">
        <v>64</v>
      </c>
      <c r="F83" s="1">
        <f t="shared" si="9"/>
        <v>8934.31856580029</v>
      </c>
      <c r="G83" s="43">
        <f t="shared" si="10"/>
        <v>8934</v>
      </c>
    </row>
    <row r="84" spans="2:7" ht="14.25">
      <c r="B84" s="2" t="s">
        <v>214</v>
      </c>
      <c r="C84" s="1">
        <v>129.7</v>
      </c>
      <c r="D84" s="1">
        <v>7638.842373759247</v>
      </c>
      <c r="E84" s="37" t="s">
        <v>64</v>
      </c>
      <c r="F84" s="1">
        <f t="shared" si="9"/>
        <v>8934.31856580029</v>
      </c>
      <c r="G84" s="43">
        <f t="shared" si="10"/>
        <v>8934</v>
      </c>
    </row>
    <row r="85" spans="2:7" ht="14.25">
      <c r="B85" s="2" t="s">
        <v>221</v>
      </c>
      <c r="C85" s="1">
        <v>129.7</v>
      </c>
      <c r="D85" s="1">
        <v>7705.08879180634</v>
      </c>
      <c r="E85" s="37" t="s">
        <v>64</v>
      </c>
      <c r="F85" s="1">
        <f t="shared" si="9"/>
        <v>9011.799756498644</v>
      </c>
      <c r="G85" s="43">
        <f t="shared" si="10"/>
        <v>9012</v>
      </c>
    </row>
    <row r="86" spans="2:7" ht="14.25">
      <c r="B86" s="2" t="s">
        <v>228</v>
      </c>
      <c r="C86" s="1">
        <v>129.7</v>
      </c>
      <c r="D86" s="1">
        <v>7705.08879180634</v>
      </c>
      <c r="E86" s="37" t="s">
        <v>64</v>
      </c>
      <c r="F86" s="1">
        <f t="shared" si="9"/>
        <v>9011.799756498644</v>
      </c>
      <c r="G86" s="43">
        <f t="shared" si="10"/>
        <v>9012</v>
      </c>
    </row>
    <row r="87" spans="2:7" ht="14.25">
      <c r="B87" s="2" t="s">
        <v>235</v>
      </c>
      <c r="C87" s="1">
        <v>129.7</v>
      </c>
      <c r="D87" s="1">
        <v>7771.335209853433</v>
      </c>
      <c r="E87" s="37" t="s">
        <v>64</v>
      </c>
      <c r="F87" s="1">
        <f t="shared" si="9"/>
        <v>9089.280947196998</v>
      </c>
      <c r="G87" s="43">
        <f t="shared" si="10"/>
        <v>9089</v>
      </c>
    </row>
    <row r="88" spans="2:7" ht="14.25">
      <c r="B88" s="2" t="s">
        <v>242</v>
      </c>
      <c r="C88" s="1">
        <v>129.7</v>
      </c>
      <c r="D88" s="1">
        <v>7771.335209853433</v>
      </c>
      <c r="E88" s="37" t="s">
        <v>64</v>
      </c>
      <c r="F88" s="1">
        <f t="shared" si="9"/>
        <v>9089.280947196998</v>
      </c>
      <c r="G88" s="43">
        <f t="shared" si="10"/>
        <v>9089</v>
      </c>
    </row>
    <row r="89" spans="2:7" ht="14.25">
      <c r="B89" s="2" t="s">
        <v>249</v>
      </c>
      <c r="C89" s="1">
        <v>129.7</v>
      </c>
      <c r="D89" s="1">
        <v>7837.581627900527</v>
      </c>
      <c r="E89" s="37" t="s">
        <v>64</v>
      </c>
      <c r="F89" s="1">
        <f t="shared" si="9"/>
        <v>9166.762137895354</v>
      </c>
      <c r="G89" s="43">
        <f t="shared" si="10"/>
        <v>9167</v>
      </c>
    </row>
    <row r="90" spans="2:7" ht="14.25">
      <c r="B90" s="2" t="s">
        <v>256</v>
      </c>
      <c r="C90" s="1">
        <v>129.7</v>
      </c>
      <c r="D90" s="1">
        <v>8086.005695577128</v>
      </c>
      <c r="E90" s="37" t="s">
        <v>64</v>
      </c>
      <c r="F90" s="1">
        <f t="shared" si="9"/>
        <v>9457.316603014186</v>
      </c>
      <c r="G90" s="43">
        <f t="shared" si="10"/>
        <v>9457</v>
      </c>
    </row>
    <row r="91" spans="2:7" ht="14.25">
      <c r="B91" s="2" t="s">
        <v>263</v>
      </c>
      <c r="C91" s="1">
        <v>129.7</v>
      </c>
      <c r="D91" s="1">
        <v>8006.509993920616</v>
      </c>
      <c r="E91" s="37" t="s">
        <v>64</v>
      </c>
      <c r="F91" s="1">
        <f t="shared" si="9"/>
        <v>9364.339174176159</v>
      </c>
      <c r="G91" s="43">
        <f t="shared" si="10"/>
        <v>9364</v>
      </c>
    </row>
    <row r="92" spans="2:7" ht="14.25">
      <c r="B92" s="2" t="s">
        <v>74</v>
      </c>
      <c r="C92" s="1">
        <v>98.16</v>
      </c>
      <c r="D92" s="1">
        <v>7600.04008232503</v>
      </c>
      <c r="E92" s="37" t="s">
        <v>64</v>
      </c>
      <c r="F92" s="1">
        <f t="shared" si="9"/>
        <v>8888.935768801206</v>
      </c>
      <c r="G92" s="43">
        <f t="shared" si="10"/>
        <v>8889</v>
      </c>
    </row>
    <row r="93" spans="2:7" ht="14.25">
      <c r="B93" s="2" t="s">
        <v>82</v>
      </c>
      <c r="C93" s="1">
        <v>98.16</v>
      </c>
      <c r="D93" s="1">
        <v>6785.20914034578</v>
      </c>
      <c r="E93" s="37" t="s">
        <v>64</v>
      </c>
      <c r="F93" s="1">
        <f t="shared" si="9"/>
        <v>7935.917123211439</v>
      </c>
      <c r="G93" s="43">
        <f t="shared" si="10"/>
        <v>7936</v>
      </c>
    </row>
    <row r="94" spans="2:7" ht="14.25">
      <c r="B94" s="2" t="s">
        <v>89</v>
      </c>
      <c r="C94" s="1">
        <v>98.16</v>
      </c>
      <c r="D94" s="1">
        <v>6785.20914034578</v>
      </c>
      <c r="E94" s="37" t="s">
        <v>64</v>
      </c>
      <c r="F94" s="1">
        <f t="shared" si="9"/>
        <v>7935.917123211439</v>
      </c>
      <c r="G94" s="43">
        <f t="shared" si="10"/>
        <v>7936</v>
      </c>
    </row>
    <row r="95" spans="2:7" ht="14.25">
      <c r="B95" s="2" t="s">
        <v>96</v>
      </c>
      <c r="C95" s="1">
        <v>98.16</v>
      </c>
      <c r="D95" s="1">
        <v>6831.581632978745</v>
      </c>
      <c r="E95" s="37" t="s">
        <v>64</v>
      </c>
      <c r="F95" s="1">
        <f t="shared" si="9"/>
        <v>7990.1539567002865</v>
      </c>
      <c r="G95" s="43">
        <f t="shared" si="10"/>
        <v>7990</v>
      </c>
    </row>
    <row r="96" spans="2:7" ht="14.25">
      <c r="B96" s="2" t="s">
        <v>103</v>
      </c>
      <c r="C96" s="1">
        <v>98.16</v>
      </c>
      <c r="D96" s="1">
        <v>6831.581632978745</v>
      </c>
      <c r="E96" s="37" t="s">
        <v>64</v>
      </c>
      <c r="F96" s="1">
        <f t="shared" si="9"/>
        <v>7990.1539567002865</v>
      </c>
      <c r="G96" s="43">
        <f t="shared" si="10"/>
        <v>7990</v>
      </c>
    </row>
    <row r="97" spans="2:7" ht="14.25">
      <c r="B97" s="2" t="s">
        <v>110</v>
      </c>
      <c r="C97" s="1">
        <v>98.16</v>
      </c>
      <c r="D97" s="1">
        <v>6877.954125611712</v>
      </c>
      <c r="E97" s="37" t="s">
        <v>64</v>
      </c>
      <c r="F97" s="1">
        <f t="shared" si="9"/>
        <v>8044.390790189137</v>
      </c>
      <c r="G97" s="43">
        <f t="shared" si="10"/>
        <v>8044</v>
      </c>
    </row>
    <row r="98" spans="2:7" ht="14.25">
      <c r="B98" s="2" t="s">
        <v>117</v>
      </c>
      <c r="C98" s="1">
        <v>98.16</v>
      </c>
      <c r="D98" s="1">
        <v>6877.954125611712</v>
      </c>
      <c r="E98" s="37" t="s">
        <v>64</v>
      </c>
      <c r="F98" s="1">
        <f t="shared" si="9"/>
        <v>8044.390790189137</v>
      </c>
      <c r="G98" s="43">
        <f t="shared" si="10"/>
        <v>8044</v>
      </c>
    </row>
    <row r="99" spans="2:7" ht="14.25">
      <c r="B99" s="2" t="s">
        <v>124</v>
      </c>
      <c r="C99" s="1">
        <v>98.16</v>
      </c>
      <c r="D99" s="1">
        <v>6930.951260049386</v>
      </c>
      <c r="E99" s="37" t="s">
        <v>64</v>
      </c>
      <c r="F99" s="1">
        <f t="shared" si="9"/>
        <v>8106.37574274782</v>
      </c>
      <c r="G99" s="43">
        <f t="shared" si="10"/>
        <v>8106</v>
      </c>
    </row>
    <row r="100" spans="2:7" ht="14.25">
      <c r="B100" s="2" t="s">
        <v>131</v>
      </c>
      <c r="C100" s="1">
        <v>98.16</v>
      </c>
      <c r="D100" s="1">
        <v>6930.951260049386</v>
      </c>
      <c r="E100" s="37" t="s">
        <v>64</v>
      </c>
      <c r="F100" s="1">
        <f t="shared" si="9"/>
        <v>8106.37574274782</v>
      </c>
      <c r="G100" s="43">
        <f t="shared" si="10"/>
        <v>8106</v>
      </c>
    </row>
    <row r="101" spans="2:7" ht="14.25">
      <c r="B101" s="2" t="s">
        <v>138</v>
      </c>
      <c r="C101" s="1">
        <v>98.16</v>
      </c>
      <c r="D101" s="1">
        <v>6983.948394487062</v>
      </c>
      <c r="E101" s="37" t="s">
        <v>64</v>
      </c>
      <c r="F101" s="1">
        <f aca="true" t="shared" si="11" ref="F101:F132">D101/E101</f>
        <v>8168.3606953065055</v>
      </c>
      <c r="G101" s="43">
        <f t="shared" si="10"/>
        <v>8168</v>
      </c>
    </row>
    <row r="102" spans="2:7" ht="14.25">
      <c r="B102" s="2" t="s">
        <v>145</v>
      </c>
      <c r="C102" s="1">
        <v>98.16</v>
      </c>
      <c r="D102" s="1">
        <v>6983.948394487062</v>
      </c>
      <c r="E102" s="37" t="s">
        <v>64</v>
      </c>
      <c r="F102" s="1">
        <f t="shared" si="11"/>
        <v>8168.3606953065055</v>
      </c>
      <c r="G102" s="43">
        <f t="shared" si="10"/>
        <v>8168</v>
      </c>
    </row>
    <row r="103" spans="2:7" ht="14.25">
      <c r="B103" s="2" t="s">
        <v>152</v>
      </c>
      <c r="C103" s="1">
        <v>98.16</v>
      </c>
      <c r="D103" s="1">
        <v>7036.945528924736</v>
      </c>
      <c r="E103" s="37" t="s">
        <v>64</v>
      </c>
      <c r="F103" s="1">
        <f t="shared" si="11"/>
        <v>8230.345647865188</v>
      </c>
      <c r="G103" s="43">
        <f t="shared" si="10"/>
        <v>8230</v>
      </c>
    </row>
    <row r="104" spans="2:7" ht="14.25">
      <c r="B104" s="2" t="s">
        <v>159</v>
      </c>
      <c r="C104" s="1">
        <v>98.16</v>
      </c>
      <c r="D104" s="1">
        <v>7036.945528924736</v>
      </c>
      <c r="E104" s="37" t="s">
        <v>64</v>
      </c>
      <c r="F104" s="1">
        <f t="shared" si="11"/>
        <v>8230.345647865188</v>
      </c>
      <c r="G104" s="43">
        <f aca="true" t="shared" si="12" ref="G104:G135">ROUND(F104,0)</f>
        <v>8230</v>
      </c>
    </row>
    <row r="105" spans="2:7" ht="14.25">
      <c r="B105" s="2" t="s">
        <v>166</v>
      </c>
      <c r="C105" s="1">
        <v>98.16</v>
      </c>
      <c r="D105" s="1">
        <v>7089.942663362412</v>
      </c>
      <c r="E105" s="37" t="s">
        <v>64</v>
      </c>
      <c r="F105" s="1">
        <f t="shared" si="11"/>
        <v>8292.330600423873</v>
      </c>
      <c r="G105" s="43">
        <f t="shared" si="12"/>
        <v>8292</v>
      </c>
    </row>
    <row r="106" spans="2:7" ht="14.25">
      <c r="B106" s="2" t="s">
        <v>173</v>
      </c>
      <c r="C106" s="1">
        <v>98.16</v>
      </c>
      <c r="D106" s="1">
        <v>7089.942663362412</v>
      </c>
      <c r="E106" s="37" t="s">
        <v>64</v>
      </c>
      <c r="F106" s="1">
        <f t="shared" si="11"/>
        <v>8292.330600423873</v>
      </c>
      <c r="G106" s="43">
        <f t="shared" si="12"/>
        <v>8292</v>
      </c>
    </row>
    <row r="107" spans="2:7" ht="14.25">
      <c r="B107" s="2" t="s">
        <v>180</v>
      </c>
      <c r="C107" s="1">
        <v>98.16</v>
      </c>
      <c r="D107" s="1">
        <v>7142.939797800085</v>
      </c>
      <c r="E107" s="37" t="s">
        <v>64</v>
      </c>
      <c r="F107" s="1">
        <f t="shared" si="11"/>
        <v>8354.315552982556</v>
      </c>
      <c r="G107" s="43">
        <f t="shared" si="12"/>
        <v>8354</v>
      </c>
    </row>
    <row r="108" spans="2:7" ht="14.25">
      <c r="B108" s="2" t="s">
        <v>187</v>
      </c>
      <c r="C108" s="1">
        <v>98.16</v>
      </c>
      <c r="D108" s="1">
        <v>7142.939797800085</v>
      </c>
      <c r="E108" s="37" t="s">
        <v>64</v>
      </c>
      <c r="F108" s="1">
        <f t="shared" si="11"/>
        <v>8354.315552982556</v>
      </c>
      <c r="G108" s="43">
        <f t="shared" si="12"/>
        <v>8354</v>
      </c>
    </row>
    <row r="109" spans="2:7" ht="14.25">
      <c r="B109" s="2" t="s">
        <v>194</v>
      </c>
      <c r="C109" s="1">
        <v>98.16</v>
      </c>
      <c r="D109" s="1">
        <v>7195.93693223776</v>
      </c>
      <c r="E109" s="37" t="s">
        <v>64</v>
      </c>
      <c r="F109" s="1">
        <f t="shared" si="11"/>
        <v>8416.30050554124</v>
      </c>
      <c r="G109" s="43">
        <f t="shared" si="12"/>
        <v>8416</v>
      </c>
    </row>
    <row r="110" spans="2:7" ht="14.25">
      <c r="B110" s="2" t="s">
        <v>201</v>
      </c>
      <c r="C110" s="1">
        <v>98.16</v>
      </c>
      <c r="D110" s="1">
        <v>7195.93693223776</v>
      </c>
      <c r="E110" s="37" t="s">
        <v>64</v>
      </c>
      <c r="F110" s="1">
        <f t="shared" si="11"/>
        <v>8416.30050554124</v>
      </c>
      <c r="G110" s="43">
        <f t="shared" si="12"/>
        <v>8416</v>
      </c>
    </row>
    <row r="111" spans="2:7" ht="14.25">
      <c r="B111" s="2" t="s">
        <v>208</v>
      </c>
      <c r="C111" s="1">
        <v>98.16</v>
      </c>
      <c r="D111" s="1">
        <v>7262.183350284853</v>
      </c>
      <c r="E111" s="37" t="s">
        <v>64</v>
      </c>
      <c r="F111" s="1">
        <f t="shared" si="11"/>
        <v>8493.781696239594</v>
      </c>
      <c r="G111" s="43">
        <f t="shared" si="12"/>
        <v>8494</v>
      </c>
    </row>
    <row r="112" spans="2:7" ht="14.25">
      <c r="B112" s="2" t="s">
        <v>215</v>
      </c>
      <c r="C112" s="1">
        <v>98.16</v>
      </c>
      <c r="D112" s="1">
        <v>7262.183350284853</v>
      </c>
      <c r="E112" s="37" t="s">
        <v>64</v>
      </c>
      <c r="F112" s="1">
        <f t="shared" si="11"/>
        <v>8493.781696239594</v>
      </c>
      <c r="G112" s="43">
        <f t="shared" si="12"/>
        <v>8494</v>
      </c>
    </row>
    <row r="113" spans="2:7" ht="14.25">
      <c r="B113" s="2" t="s">
        <v>222</v>
      </c>
      <c r="C113" s="1">
        <v>98.16</v>
      </c>
      <c r="D113" s="1">
        <v>7328.429768331948</v>
      </c>
      <c r="E113" s="37" t="s">
        <v>64</v>
      </c>
      <c r="F113" s="1">
        <f t="shared" si="11"/>
        <v>8571.262886937951</v>
      </c>
      <c r="G113" s="43">
        <f t="shared" si="12"/>
        <v>8571</v>
      </c>
    </row>
    <row r="114" spans="2:7" ht="14.25">
      <c r="B114" s="2" t="s">
        <v>229</v>
      </c>
      <c r="C114" s="1">
        <v>98.16</v>
      </c>
      <c r="D114" s="1">
        <v>7328.429768331948</v>
      </c>
      <c r="E114" s="37" t="s">
        <v>64</v>
      </c>
      <c r="F114" s="1">
        <f t="shared" si="11"/>
        <v>8571.262886937951</v>
      </c>
      <c r="G114" s="43">
        <f t="shared" si="12"/>
        <v>8571</v>
      </c>
    </row>
    <row r="115" spans="2:7" ht="14.25">
      <c r="B115" s="2" t="s">
        <v>236</v>
      </c>
      <c r="C115" s="1">
        <v>98.16</v>
      </c>
      <c r="D115" s="1">
        <v>7394.676186379042</v>
      </c>
      <c r="E115" s="37" t="s">
        <v>64</v>
      </c>
      <c r="F115" s="1">
        <f t="shared" si="11"/>
        <v>8648.744077636306</v>
      </c>
      <c r="G115" s="43">
        <f t="shared" si="12"/>
        <v>8649</v>
      </c>
    </row>
    <row r="116" spans="2:7" ht="14.25">
      <c r="B116" s="2" t="s">
        <v>243</v>
      </c>
      <c r="C116" s="1">
        <v>98.16</v>
      </c>
      <c r="D116" s="1">
        <v>7394.676186379042</v>
      </c>
      <c r="E116" s="37" t="s">
        <v>64</v>
      </c>
      <c r="F116" s="1">
        <f t="shared" si="11"/>
        <v>8648.744077636306</v>
      </c>
      <c r="G116" s="43">
        <f t="shared" si="12"/>
        <v>8649</v>
      </c>
    </row>
    <row r="117" spans="2:7" ht="14.25">
      <c r="B117" s="2" t="s">
        <v>250</v>
      </c>
      <c r="C117" s="1">
        <v>98.16</v>
      </c>
      <c r="D117" s="1">
        <v>7460.922604426135</v>
      </c>
      <c r="E117" s="37" t="s">
        <v>64</v>
      </c>
      <c r="F117" s="1">
        <f t="shared" si="11"/>
        <v>8726.225268334661</v>
      </c>
      <c r="G117" s="43">
        <f t="shared" si="12"/>
        <v>8726</v>
      </c>
    </row>
    <row r="118" spans="2:7" ht="14.25">
      <c r="B118" s="2" t="s">
        <v>257</v>
      </c>
      <c r="C118" s="1">
        <v>98.16</v>
      </c>
      <c r="D118" s="1">
        <v>7460.922604426135</v>
      </c>
      <c r="E118" s="37" t="s">
        <v>64</v>
      </c>
      <c r="F118" s="1">
        <f t="shared" si="11"/>
        <v>8726.225268334661</v>
      </c>
      <c r="G118" s="43">
        <f t="shared" si="12"/>
        <v>8726</v>
      </c>
    </row>
    <row r="119" spans="2:7" ht="14.25">
      <c r="B119" s="2" t="s">
        <v>264</v>
      </c>
      <c r="C119" s="1">
        <v>98.16</v>
      </c>
      <c r="D119" s="1">
        <v>7460.922604426135</v>
      </c>
      <c r="E119" s="37" t="s">
        <v>64</v>
      </c>
      <c r="F119" s="1">
        <f t="shared" si="11"/>
        <v>8726.225268334661</v>
      </c>
      <c r="G119" s="43">
        <f t="shared" si="12"/>
        <v>8726</v>
      </c>
    </row>
    <row r="120" spans="2:7" ht="14.25">
      <c r="B120" s="2" t="s">
        <v>268</v>
      </c>
      <c r="C120" s="1">
        <v>98.16</v>
      </c>
      <c r="D120" s="1">
        <v>7381.426902769623</v>
      </c>
      <c r="E120" s="37" t="s">
        <v>64</v>
      </c>
      <c r="F120" s="1">
        <f t="shared" si="11"/>
        <v>8633.247839496635</v>
      </c>
      <c r="G120" s="43">
        <f t="shared" si="12"/>
        <v>8633</v>
      </c>
    </row>
    <row r="121" spans="2:7" ht="14.25">
      <c r="B121" s="2" t="s">
        <v>65</v>
      </c>
      <c r="C121" s="1">
        <v>100.5</v>
      </c>
      <c r="D121" s="1">
        <v>6897.828051025839</v>
      </c>
      <c r="E121" s="37" t="s">
        <v>64</v>
      </c>
      <c r="F121" s="1">
        <f t="shared" si="11"/>
        <v>8067.635147398642</v>
      </c>
      <c r="G121" s="43">
        <f t="shared" si="12"/>
        <v>8068</v>
      </c>
    </row>
    <row r="122" spans="2:7" ht="14.25">
      <c r="B122" s="2" t="s">
        <v>76</v>
      </c>
      <c r="C122" s="1">
        <v>99.89</v>
      </c>
      <c r="D122" s="1">
        <v>6944.200543658804</v>
      </c>
      <c r="E122" s="37" t="s">
        <v>64</v>
      </c>
      <c r="F122" s="1">
        <f t="shared" si="11"/>
        <v>8121.87198088749</v>
      </c>
      <c r="G122" s="43">
        <f t="shared" si="12"/>
        <v>8122</v>
      </c>
    </row>
    <row r="123" spans="2:7" ht="14.25">
      <c r="B123" s="2" t="s">
        <v>83</v>
      </c>
      <c r="C123" s="1">
        <v>99.89</v>
      </c>
      <c r="D123" s="1">
        <v>6944.200543658804</v>
      </c>
      <c r="E123" s="37" t="s">
        <v>64</v>
      </c>
      <c r="F123" s="1">
        <f t="shared" si="11"/>
        <v>8121.87198088749</v>
      </c>
      <c r="G123" s="43">
        <f t="shared" si="12"/>
        <v>8122</v>
      </c>
    </row>
    <row r="124" spans="2:7" ht="14.25">
      <c r="B124" s="2" t="s">
        <v>90</v>
      </c>
      <c r="C124" s="1">
        <v>99.89</v>
      </c>
      <c r="D124" s="1">
        <v>6944.200543658804</v>
      </c>
      <c r="E124" s="37" t="s">
        <v>64</v>
      </c>
      <c r="F124" s="1">
        <f t="shared" si="11"/>
        <v>8121.87198088749</v>
      </c>
      <c r="G124" s="43">
        <f t="shared" si="12"/>
        <v>8122</v>
      </c>
    </row>
    <row r="125" spans="2:7" ht="14.25">
      <c r="B125" s="2" t="s">
        <v>97</v>
      </c>
      <c r="C125" s="1">
        <v>99.89</v>
      </c>
      <c r="D125" s="1">
        <v>6990.573036291769</v>
      </c>
      <c r="E125" s="37" t="s">
        <v>64</v>
      </c>
      <c r="F125" s="1">
        <f t="shared" si="11"/>
        <v>8176.108814376338</v>
      </c>
      <c r="G125" s="43">
        <f t="shared" si="12"/>
        <v>8176</v>
      </c>
    </row>
    <row r="126" spans="2:7" ht="14.25">
      <c r="B126" s="2" t="s">
        <v>104</v>
      </c>
      <c r="C126" s="1">
        <v>99.89</v>
      </c>
      <c r="D126" s="1">
        <v>6990.573036291769</v>
      </c>
      <c r="E126" s="37" t="s">
        <v>64</v>
      </c>
      <c r="F126" s="1">
        <f t="shared" si="11"/>
        <v>8176.108814376338</v>
      </c>
      <c r="G126" s="43">
        <f t="shared" si="12"/>
        <v>8176</v>
      </c>
    </row>
    <row r="127" spans="2:7" ht="14.25">
      <c r="B127" s="2" t="s">
        <v>111</v>
      </c>
      <c r="C127" s="1">
        <v>99.89</v>
      </c>
      <c r="D127" s="1">
        <v>7036.945528924735</v>
      </c>
      <c r="E127" s="37" t="s">
        <v>64</v>
      </c>
      <c r="F127" s="1">
        <f t="shared" si="11"/>
        <v>8230.345647865188</v>
      </c>
      <c r="G127" s="43">
        <f t="shared" si="12"/>
        <v>8230</v>
      </c>
    </row>
    <row r="128" spans="2:7" ht="14.25">
      <c r="B128" s="2" t="s">
        <v>118</v>
      </c>
      <c r="C128" s="1">
        <v>99.89</v>
      </c>
      <c r="D128" s="1">
        <v>7036.945528924735</v>
      </c>
      <c r="E128" s="37" t="s">
        <v>64</v>
      </c>
      <c r="F128" s="1">
        <f t="shared" si="11"/>
        <v>8230.345647865188</v>
      </c>
      <c r="G128" s="43">
        <f t="shared" si="12"/>
        <v>8230</v>
      </c>
    </row>
    <row r="129" spans="2:7" ht="14.25">
      <c r="B129" s="2" t="s">
        <v>125</v>
      </c>
      <c r="C129" s="1">
        <v>99.89</v>
      </c>
      <c r="D129" s="1">
        <v>7089.94266336241</v>
      </c>
      <c r="E129" s="37" t="s">
        <v>64</v>
      </c>
      <c r="F129" s="1">
        <f t="shared" si="11"/>
        <v>8292.330600423871</v>
      </c>
      <c r="G129" s="43">
        <f t="shared" si="12"/>
        <v>8292</v>
      </c>
    </row>
    <row r="130" spans="2:7" ht="14.25">
      <c r="B130" s="2" t="s">
        <v>132</v>
      </c>
      <c r="C130" s="1">
        <v>99.89</v>
      </c>
      <c r="D130" s="1">
        <v>7089.94266336241</v>
      </c>
      <c r="E130" s="37" t="s">
        <v>64</v>
      </c>
      <c r="F130" s="1">
        <f t="shared" si="11"/>
        <v>8292.330600423871</v>
      </c>
      <c r="G130" s="43">
        <f t="shared" si="12"/>
        <v>8292</v>
      </c>
    </row>
    <row r="131" spans="2:7" ht="14.25">
      <c r="B131" s="2" t="s">
        <v>139</v>
      </c>
      <c r="C131" s="1">
        <v>99.89</v>
      </c>
      <c r="D131" s="1">
        <v>7142.939797800085</v>
      </c>
      <c r="E131" s="37" t="s">
        <v>64</v>
      </c>
      <c r="F131" s="1">
        <f t="shared" si="11"/>
        <v>8354.315552982556</v>
      </c>
      <c r="G131" s="43">
        <f t="shared" si="12"/>
        <v>8354</v>
      </c>
    </row>
    <row r="132" spans="2:7" ht="14.25">
      <c r="B132" s="2" t="s">
        <v>146</v>
      </c>
      <c r="C132" s="1">
        <v>99.89</v>
      </c>
      <c r="D132" s="1">
        <v>7142.939797800085</v>
      </c>
      <c r="E132" s="37" t="s">
        <v>64</v>
      </c>
      <c r="F132" s="1">
        <f t="shared" si="11"/>
        <v>8354.315552982556</v>
      </c>
      <c r="G132" s="43">
        <f t="shared" si="12"/>
        <v>8354</v>
      </c>
    </row>
    <row r="133" spans="2:7" ht="14.25">
      <c r="B133" s="2" t="s">
        <v>153</v>
      </c>
      <c r="C133" s="1">
        <v>99.89</v>
      </c>
      <c r="D133" s="1">
        <v>7195.936932237759</v>
      </c>
      <c r="E133" s="37" t="s">
        <v>64</v>
      </c>
      <c r="F133" s="1">
        <f aca="true" t="shared" si="13" ref="F133:F164">D133/E133</f>
        <v>8416.300505541238</v>
      </c>
      <c r="G133" s="43">
        <f t="shared" si="12"/>
        <v>8416</v>
      </c>
    </row>
    <row r="134" spans="2:7" ht="14.25">
      <c r="B134" s="2" t="s">
        <v>160</v>
      </c>
      <c r="C134" s="1">
        <v>99.89</v>
      </c>
      <c r="D134" s="1">
        <v>7195.936932237759</v>
      </c>
      <c r="E134" s="37" t="s">
        <v>64</v>
      </c>
      <c r="F134" s="1">
        <f t="shared" si="13"/>
        <v>8416.300505541238</v>
      </c>
      <c r="G134" s="43">
        <f t="shared" si="12"/>
        <v>8416</v>
      </c>
    </row>
    <row r="135" spans="2:7" ht="14.25">
      <c r="B135" s="2" t="s">
        <v>167</v>
      </c>
      <c r="C135" s="1">
        <v>99.89</v>
      </c>
      <c r="D135" s="1">
        <v>7248.934066675434</v>
      </c>
      <c r="E135" s="37" t="s">
        <v>64</v>
      </c>
      <c r="F135" s="1">
        <f t="shared" si="13"/>
        <v>8478.285458099923</v>
      </c>
      <c r="G135" s="43">
        <f t="shared" si="12"/>
        <v>8478</v>
      </c>
    </row>
    <row r="136" spans="2:7" ht="14.25">
      <c r="B136" s="2" t="s">
        <v>174</v>
      </c>
      <c r="C136" s="1">
        <v>99.89</v>
      </c>
      <c r="D136" s="1">
        <v>7248.934066675434</v>
      </c>
      <c r="E136" s="37" t="s">
        <v>64</v>
      </c>
      <c r="F136" s="1">
        <f t="shared" si="13"/>
        <v>8478.285458099923</v>
      </c>
      <c r="G136" s="43">
        <f aca="true" t="shared" si="14" ref="G136:G180">ROUND(F136,0)</f>
        <v>8478</v>
      </c>
    </row>
    <row r="137" spans="2:7" ht="14.25">
      <c r="B137" s="2" t="s">
        <v>181</v>
      </c>
      <c r="C137" s="1">
        <v>99.89</v>
      </c>
      <c r="D137" s="1">
        <v>7301.93120111311</v>
      </c>
      <c r="E137" s="37" t="s">
        <v>64</v>
      </c>
      <c r="F137" s="1">
        <f t="shared" si="13"/>
        <v>8540.270410658608</v>
      </c>
      <c r="G137" s="43">
        <f t="shared" si="14"/>
        <v>8540</v>
      </c>
    </row>
    <row r="138" spans="2:7" ht="14.25">
      <c r="B138" s="2" t="s">
        <v>188</v>
      </c>
      <c r="C138" s="1">
        <v>99.89</v>
      </c>
      <c r="D138" s="1">
        <v>7301.93120111311</v>
      </c>
      <c r="E138" s="37" t="s">
        <v>64</v>
      </c>
      <c r="F138" s="1">
        <f t="shared" si="13"/>
        <v>8540.270410658608</v>
      </c>
      <c r="G138" s="43">
        <f t="shared" si="14"/>
        <v>8540</v>
      </c>
    </row>
    <row r="139" spans="2:7" ht="14.25">
      <c r="B139" s="2" t="s">
        <v>195</v>
      </c>
      <c r="C139" s="1">
        <v>99.89</v>
      </c>
      <c r="D139" s="1">
        <v>7354.928335550784</v>
      </c>
      <c r="E139" s="37" t="s">
        <v>64</v>
      </c>
      <c r="F139" s="1">
        <f t="shared" si="13"/>
        <v>8602.255363217291</v>
      </c>
      <c r="G139" s="43">
        <f t="shared" si="14"/>
        <v>8602</v>
      </c>
    </row>
    <row r="140" spans="2:7" ht="14.25">
      <c r="B140" s="2" t="s">
        <v>202</v>
      </c>
      <c r="C140" s="1">
        <v>99.89</v>
      </c>
      <c r="D140" s="1">
        <v>7354.928335550784</v>
      </c>
      <c r="E140" s="37" t="s">
        <v>64</v>
      </c>
      <c r="F140" s="1">
        <f t="shared" si="13"/>
        <v>8602.255363217291</v>
      </c>
      <c r="G140" s="43">
        <f t="shared" si="14"/>
        <v>8602</v>
      </c>
    </row>
    <row r="141" spans="2:7" ht="14.25">
      <c r="B141" s="2" t="s">
        <v>209</v>
      </c>
      <c r="C141" s="1">
        <v>99.89</v>
      </c>
      <c r="D141" s="1">
        <v>7421.1747535978775</v>
      </c>
      <c r="E141" s="37" t="s">
        <v>64</v>
      </c>
      <c r="F141" s="1">
        <f t="shared" si="13"/>
        <v>8679.736553915647</v>
      </c>
      <c r="G141" s="43">
        <f t="shared" si="14"/>
        <v>8680</v>
      </c>
    </row>
    <row r="142" spans="2:7" ht="14.25">
      <c r="B142" s="2" t="s">
        <v>216</v>
      </c>
      <c r="C142" s="1">
        <v>99.89</v>
      </c>
      <c r="D142" s="1">
        <v>7421.1747535978775</v>
      </c>
      <c r="E142" s="37" t="s">
        <v>64</v>
      </c>
      <c r="F142" s="1">
        <f t="shared" si="13"/>
        <v>8679.736553915647</v>
      </c>
      <c r="G142" s="43">
        <f t="shared" si="14"/>
        <v>8680</v>
      </c>
    </row>
    <row r="143" spans="2:7" ht="14.25">
      <c r="B143" s="2" t="s">
        <v>223</v>
      </c>
      <c r="C143" s="1">
        <v>99.89</v>
      </c>
      <c r="D143" s="1">
        <v>7487.421171644971</v>
      </c>
      <c r="E143" s="37" t="s">
        <v>64</v>
      </c>
      <c r="F143" s="1">
        <f t="shared" si="13"/>
        <v>8757.217744614001</v>
      </c>
      <c r="G143" s="43">
        <f t="shared" si="14"/>
        <v>8757</v>
      </c>
    </row>
    <row r="144" spans="2:7" ht="14.25">
      <c r="B144" s="2" t="s">
        <v>230</v>
      </c>
      <c r="C144" s="1">
        <v>99.89</v>
      </c>
      <c r="D144" s="1">
        <v>7487.421171644971</v>
      </c>
      <c r="E144" s="37" t="s">
        <v>64</v>
      </c>
      <c r="F144" s="1">
        <f t="shared" si="13"/>
        <v>8757.217744614001</v>
      </c>
      <c r="G144" s="43">
        <f t="shared" si="14"/>
        <v>8757</v>
      </c>
    </row>
    <row r="145" spans="2:7" ht="14.25">
      <c r="B145" s="2" t="s">
        <v>237</v>
      </c>
      <c r="C145" s="1">
        <v>99.89</v>
      </c>
      <c r="D145" s="1">
        <v>7553.667589692065</v>
      </c>
      <c r="E145" s="37" t="s">
        <v>64</v>
      </c>
      <c r="F145" s="1">
        <f t="shared" si="13"/>
        <v>8834.698935312357</v>
      </c>
      <c r="G145" s="43">
        <f t="shared" si="14"/>
        <v>8835</v>
      </c>
    </row>
    <row r="146" spans="2:7" ht="14.25">
      <c r="B146" s="2" t="s">
        <v>244</v>
      </c>
      <c r="C146" s="1">
        <v>99.89</v>
      </c>
      <c r="D146" s="1">
        <v>7553.667589692065</v>
      </c>
      <c r="E146" s="37" t="s">
        <v>64</v>
      </c>
      <c r="F146" s="1">
        <f t="shared" si="13"/>
        <v>8834.698935312357</v>
      </c>
      <c r="G146" s="43">
        <f t="shared" si="14"/>
        <v>8835</v>
      </c>
    </row>
    <row r="147" spans="2:7" ht="14.25">
      <c r="B147" s="2" t="s">
        <v>251</v>
      </c>
      <c r="C147" s="1">
        <v>99.89</v>
      </c>
      <c r="D147" s="1">
        <v>7619.914007739159</v>
      </c>
      <c r="E147" s="37" t="s">
        <v>64</v>
      </c>
      <c r="F147" s="1">
        <f t="shared" si="13"/>
        <v>8912.180126010713</v>
      </c>
      <c r="G147" s="43">
        <f t="shared" si="14"/>
        <v>8912</v>
      </c>
    </row>
    <row r="148" spans="2:7" ht="14.25">
      <c r="B148" s="2" t="s">
        <v>258</v>
      </c>
      <c r="C148" s="1">
        <v>99.89</v>
      </c>
      <c r="D148" s="1">
        <v>7619.914007739159</v>
      </c>
      <c r="E148" s="37" t="s">
        <v>64</v>
      </c>
      <c r="F148" s="1">
        <f t="shared" si="13"/>
        <v>8912.180126010713</v>
      </c>
      <c r="G148" s="43">
        <f t="shared" si="14"/>
        <v>8912</v>
      </c>
    </row>
    <row r="149" spans="2:7" ht="14.25">
      <c r="B149" s="2" t="s">
        <v>265</v>
      </c>
      <c r="C149" s="1">
        <v>99.89</v>
      </c>
      <c r="D149" s="1">
        <v>7619.914007739159</v>
      </c>
      <c r="E149" s="37" t="s">
        <v>64</v>
      </c>
      <c r="F149" s="1">
        <f t="shared" si="13"/>
        <v>8912.180126010713</v>
      </c>
      <c r="G149" s="43">
        <f t="shared" si="14"/>
        <v>8912</v>
      </c>
    </row>
    <row r="150" spans="2:7" ht="14.25">
      <c r="B150" s="2" t="s">
        <v>269</v>
      </c>
      <c r="C150" s="1">
        <v>99.89</v>
      </c>
      <c r="D150" s="1">
        <v>7540.418306082646</v>
      </c>
      <c r="E150" s="37" t="s">
        <v>64</v>
      </c>
      <c r="F150" s="1">
        <f t="shared" si="13"/>
        <v>8819.202697172686</v>
      </c>
      <c r="G150" s="43">
        <f t="shared" si="14"/>
        <v>8819</v>
      </c>
    </row>
    <row r="151" spans="2:7" ht="14.25">
      <c r="B151" s="2" t="s">
        <v>66</v>
      </c>
      <c r="C151" s="1">
        <v>79.15</v>
      </c>
      <c r="D151" s="1">
        <v>6526.2177370327545</v>
      </c>
      <c r="E151" s="37" t="s">
        <v>64</v>
      </c>
      <c r="F151" s="1">
        <f t="shared" si="13"/>
        <v>7633.0032012079</v>
      </c>
      <c r="G151" s="43">
        <f t="shared" si="14"/>
        <v>7633</v>
      </c>
    </row>
    <row r="152" spans="2:7" ht="14.25">
      <c r="B152" s="2" t="s">
        <v>77</v>
      </c>
      <c r="C152" s="1">
        <v>79.14</v>
      </c>
      <c r="D152" s="1">
        <v>6572.590229665722</v>
      </c>
      <c r="E152" s="37" t="s">
        <v>64</v>
      </c>
      <c r="F152" s="1">
        <f t="shared" si="13"/>
        <v>7687.2400346967515</v>
      </c>
      <c r="G152" s="43">
        <f t="shared" si="14"/>
        <v>7687</v>
      </c>
    </row>
    <row r="153" spans="2:7" ht="14.25">
      <c r="B153" s="2" t="s">
        <v>84</v>
      </c>
      <c r="C153" s="1">
        <v>79.14</v>
      </c>
      <c r="D153" s="1">
        <v>6572.590229665722</v>
      </c>
      <c r="E153" s="37" t="s">
        <v>64</v>
      </c>
      <c r="F153" s="1">
        <f t="shared" si="13"/>
        <v>7687.2400346967515</v>
      </c>
      <c r="G153" s="43">
        <f t="shared" si="14"/>
        <v>7687</v>
      </c>
    </row>
    <row r="154" spans="2:7" ht="14.25">
      <c r="B154" s="2" t="s">
        <v>91</v>
      </c>
      <c r="C154" s="1">
        <v>79.14</v>
      </c>
      <c r="D154" s="1">
        <v>6572.590229665722</v>
      </c>
      <c r="E154" s="37" t="s">
        <v>64</v>
      </c>
      <c r="F154" s="1">
        <f t="shared" si="13"/>
        <v>7687.2400346967515</v>
      </c>
      <c r="G154" s="43">
        <f t="shared" si="14"/>
        <v>7687</v>
      </c>
    </row>
    <row r="155" spans="2:7" ht="14.25">
      <c r="B155" s="2" t="s">
        <v>98</v>
      </c>
      <c r="C155" s="1">
        <v>79.14</v>
      </c>
      <c r="D155" s="1">
        <v>6618.9627222986865</v>
      </c>
      <c r="E155" s="37" t="s">
        <v>64</v>
      </c>
      <c r="F155" s="1">
        <f t="shared" si="13"/>
        <v>7741.4768681855985</v>
      </c>
      <c r="G155" s="43">
        <f t="shared" si="14"/>
        <v>7741</v>
      </c>
    </row>
    <row r="156" spans="2:7" ht="14.25">
      <c r="B156" s="2" t="s">
        <v>105</v>
      </c>
      <c r="C156" s="1">
        <v>79.14</v>
      </c>
      <c r="D156" s="1">
        <v>6618.9627222986865</v>
      </c>
      <c r="E156" s="37" t="s">
        <v>64</v>
      </c>
      <c r="F156" s="1">
        <f t="shared" si="13"/>
        <v>7741.4768681855985</v>
      </c>
      <c r="G156" s="43">
        <f t="shared" si="14"/>
        <v>7741</v>
      </c>
    </row>
    <row r="157" spans="2:7" ht="14.25">
      <c r="B157" s="2" t="s">
        <v>112</v>
      </c>
      <c r="C157" s="1">
        <v>79.14</v>
      </c>
      <c r="D157" s="1">
        <v>6665.3352149316515</v>
      </c>
      <c r="E157" s="37" t="s">
        <v>64</v>
      </c>
      <c r="F157" s="1">
        <f t="shared" si="13"/>
        <v>7795.713701674446</v>
      </c>
      <c r="G157" s="43">
        <f t="shared" si="14"/>
        <v>7796</v>
      </c>
    </row>
    <row r="158" spans="2:7" ht="14.25">
      <c r="B158" s="2" t="s">
        <v>119</v>
      </c>
      <c r="C158" s="1">
        <v>79.14</v>
      </c>
      <c r="D158" s="1">
        <v>6665.3352149316515</v>
      </c>
      <c r="E158" s="37" t="s">
        <v>64</v>
      </c>
      <c r="F158" s="1">
        <f t="shared" si="13"/>
        <v>7795.713701674446</v>
      </c>
      <c r="G158" s="43">
        <f t="shared" si="14"/>
        <v>7796</v>
      </c>
    </row>
    <row r="159" spans="2:7" ht="14.25">
      <c r="B159" s="2" t="s">
        <v>126</v>
      </c>
      <c r="C159" s="1">
        <v>79.14</v>
      </c>
      <c r="D159" s="1">
        <v>6718.332349369327</v>
      </c>
      <c r="E159" s="37" t="s">
        <v>64</v>
      </c>
      <c r="F159" s="1">
        <f t="shared" si="13"/>
        <v>7857.6986542331315</v>
      </c>
      <c r="G159" s="43">
        <f t="shared" si="14"/>
        <v>7858</v>
      </c>
    </row>
    <row r="160" spans="2:7" ht="14.25">
      <c r="B160" s="2" t="s">
        <v>133</v>
      </c>
      <c r="C160" s="1">
        <v>79.14</v>
      </c>
      <c r="D160" s="1">
        <v>6718.332349369327</v>
      </c>
      <c r="E160" s="37" t="s">
        <v>64</v>
      </c>
      <c r="F160" s="1">
        <f t="shared" si="13"/>
        <v>7857.6986542331315</v>
      </c>
      <c r="G160" s="43">
        <f t="shared" si="14"/>
        <v>7858</v>
      </c>
    </row>
    <row r="161" spans="2:7" ht="14.25">
      <c r="B161" s="2" t="s">
        <v>140</v>
      </c>
      <c r="C161" s="1">
        <v>79.14</v>
      </c>
      <c r="D161" s="1">
        <v>6771.329483807002</v>
      </c>
      <c r="E161" s="37" t="s">
        <v>64</v>
      </c>
      <c r="F161" s="1">
        <f t="shared" si="13"/>
        <v>7919.683606791816</v>
      </c>
      <c r="G161" s="43">
        <f t="shared" si="14"/>
        <v>7920</v>
      </c>
    </row>
    <row r="162" spans="2:7" ht="14.25">
      <c r="B162" s="2" t="s">
        <v>147</v>
      </c>
      <c r="C162" s="1">
        <v>79.14</v>
      </c>
      <c r="D162" s="1">
        <v>6771.329483807002</v>
      </c>
      <c r="E162" s="37" t="s">
        <v>64</v>
      </c>
      <c r="F162" s="1">
        <f t="shared" si="13"/>
        <v>7919.683606791816</v>
      </c>
      <c r="G162" s="43">
        <f t="shared" si="14"/>
        <v>7920</v>
      </c>
    </row>
    <row r="163" spans="2:7" ht="14.25">
      <c r="B163" s="2" t="s">
        <v>154</v>
      </c>
      <c r="C163" s="1">
        <v>79.14</v>
      </c>
      <c r="D163" s="1">
        <v>6824.326618244677</v>
      </c>
      <c r="E163" s="37" t="s">
        <v>64</v>
      </c>
      <c r="F163" s="1">
        <f t="shared" si="13"/>
        <v>7981.668559350499</v>
      </c>
      <c r="G163" s="43">
        <f t="shared" si="14"/>
        <v>7982</v>
      </c>
    </row>
    <row r="164" spans="2:7" ht="14.25">
      <c r="B164" s="2" t="s">
        <v>161</v>
      </c>
      <c r="C164" s="1">
        <v>79.14</v>
      </c>
      <c r="D164" s="1">
        <v>6824.326618244677</v>
      </c>
      <c r="E164" s="37" t="s">
        <v>64</v>
      </c>
      <c r="F164" s="1">
        <f t="shared" si="13"/>
        <v>7981.668559350499</v>
      </c>
      <c r="G164" s="43">
        <f t="shared" si="14"/>
        <v>7982</v>
      </c>
    </row>
    <row r="165" spans="2:7" ht="14.25">
      <c r="B165" s="2" t="s">
        <v>168</v>
      </c>
      <c r="C165" s="1">
        <v>79.14</v>
      </c>
      <c r="D165" s="1">
        <v>6877.323752682351</v>
      </c>
      <c r="E165" s="37" t="s">
        <v>64</v>
      </c>
      <c r="F165" s="1">
        <f aca="true" t="shared" si="15" ref="F165:F180">D165/E165</f>
        <v>8043.653511909183</v>
      </c>
      <c r="G165" s="43">
        <f t="shared" si="14"/>
        <v>8044</v>
      </c>
    </row>
    <row r="166" spans="2:7" ht="14.25">
      <c r="B166" s="2" t="s">
        <v>175</v>
      </c>
      <c r="C166" s="1">
        <v>79.14</v>
      </c>
      <c r="D166" s="1">
        <v>6877.323752682351</v>
      </c>
      <c r="E166" s="37" t="s">
        <v>64</v>
      </c>
      <c r="F166" s="1">
        <f t="shared" si="15"/>
        <v>8043.653511909183</v>
      </c>
      <c r="G166" s="43">
        <f t="shared" si="14"/>
        <v>8044</v>
      </c>
    </row>
    <row r="167" spans="2:7" ht="14.25">
      <c r="B167" s="2" t="s">
        <v>182</v>
      </c>
      <c r="C167" s="1">
        <v>79.14</v>
      </c>
      <c r="D167" s="1">
        <v>6930.320887120026</v>
      </c>
      <c r="E167" s="37" t="s">
        <v>64</v>
      </c>
      <c r="F167" s="1">
        <f t="shared" si="15"/>
        <v>8105.6384644678665</v>
      </c>
      <c r="G167" s="43">
        <f t="shared" si="14"/>
        <v>8106</v>
      </c>
    </row>
    <row r="168" spans="2:7" ht="14.25">
      <c r="B168" s="2" t="s">
        <v>189</v>
      </c>
      <c r="C168" s="1">
        <v>79.14</v>
      </c>
      <c r="D168" s="1">
        <v>6930.320887120026</v>
      </c>
      <c r="E168" s="37" t="s">
        <v>64</v>
      </c>
      <c r="F168" s="1">
        <f t="shared" si="15"/>
        <v>8105.6384644678665</v>
      </c>
      <c r="G168" s="43">
        <f t="shared" si="14"/>
        <v>8106</v>
      </c>
    </row>
    <row r="169" spans="2:7" ht="14.25">
      <c r="B169" s="2" t="s">
        <v>196</v>
      </c>
      <c r="C169" s="1">
        <v>79.14</v>
      </c>
      <c r="D169" s="1">
        <v>6983.318021557701</v>
      </c>
      <c r="E169" s="37" t="s">
        <v>64</v>
      </c>
      <c r="F169" s="1">
        <f t="shared" si="15"/>
        <v>8167.623417026552</v>
      </c>
      <c r="G169" s="43">
        <f t="shared" si="14"/>
        <v>8168</v>
      </c>
    </row>
    <row r="170" spans="2:7" ht="14.25">
      <c r="B170" s="2" t="s">
        <v>203</v>
      </c>
      <c r="C170" s="1">
        <v>79.14</v>
      </c>
      <c r="D170" s="1">
        <v>6983.318021557701</v>
      </c>
      <c r="E170" s="37" t="s">
        <v>64</v>
      </c>
      <c r="F170" s="1">
        <f t="shared" si="15"/>
        <v>8167.623417026552</v>
      </c>
      <c r="G170" s="43">
        <f t="shared" si="14"/>
        <v>8168</v>
      </c>
    </row>
    <row r="171" spans="2:7" ht="14.25">
      <c r="B171" s="2" t="s">
        <v>210</v>
      </c>
      <c r="C171" s="1">
        <v>79.14</v>
      </c>
      <c r="D171" s="1">
        <v>7099.249253140112</v>
      </c>
      <c r="E171" s="37" t="s">
        <v>64</v>
      </c>
      <c r="F171" s="1">
        <f t="shared" si="15"/>
        <v>8303.215500748669</v>
      </c>
      <c r="G171" s="43">
        <f t="shared" si="14"/>
        <v>8303</v>
      </c>
    </row>
    <row r="172" spans="2:7" ht="14.25">
      <c r="B172" s="2" t="s">
        <v>217</v>
      </c>
      <c r="C172" s="1">
        <v>79.14</v>
      </c>
      <c r="D172" s="1">
        <v>7099.249253140112</v>
      </c>
      <c r="E172" s="37" t="s">
        <v>64</v>
      </c>
      <c r="F172" s="1">
        <f t="shared" si="15"/>
        <v>8303.215500748669</v>
      </c>
      <c r="G172" s="43">
        <f t="shared" si="14"/>
        <v>8303</v>
      </c>
    </row>
    <row r="173" spans="2:7" ht="14.25">
      <c r="B173" s="2" t="s">
        <v>224</v>
      </c>
      <c r="C173" s="1">
        <v>79.14</v>
      </c>
      <c r="D173" s="1">
        <v>7165.495671187206</v>
      </c>
      <c r="E173" s="37" t="s">
        <v>64</v>
      </c>
      <c r="F173" s="1">
        <f t="shared" si="15"/>
        <v>8380.696691447025</v>
      </c>
      <c r="G173" s="43">
        <f t="shared" si="14"/>
        <v>8381</v>
      </c>
    </row>
    <row r="174" spans="2:7" ht="14.25">
      <c r="B174" s="2" t="s">
        <v>231</v>
      </c>
      <c r="C174" s="1">
        <v>79.14</v>
      </c>
      <c r="D174" s="1">
        <v>7165.495671187206</v>
      </c>
      <c r="E174" s="37" t="s">
        <v>64</v>
      </c>
      <c r="F174" s="1">
        <f t="shared" si="15"/>
        <v>8380.696691447025</v>
      </c>
      <c r="G174" s="43">
        <f t="shared" si="14"/>
        <v>8381</v>
      </c>
    </row>
    <row r="175" spans="2:7" ht="14.25">
      <c r="B175" s="2" t="s">
        <v>238</v>
      </c>
      <c r="C175" s="1">
        <v>79.14</v>
      </c>
      <c r="D175" s="1">
        <v>7231.7420892343</v>
      </c>
      <c r="E175" s="37" t="s">
        <v>64</v>
      </c>
      <c r="F175" s="1">
        <f t="shared" si="15"/>
        <v>8458.17788214538</v>
      </c>
      <c r="G175" s="43">
        <f t="shared" si="14"/>
        <v>8458</v>
      </c>
    </row>
    <row r="176" spans="2:7" ht="14.25">
      <c r="B176" s="2" t="s">
        <v>245</v>
      </c>
      <c r="C176" s="1">
        <v>79.14</v>
      </c>
      <c r="D176" s="1">
        <v>7231.7420892343</v>
      </c>
      <c r="E176" s="37" t="s">
        <v>64</v>
      </c>
      <c r="F176" s="1">
        <f t="shared" si="15"/>
        <v>8458.17788214538</v>
      </c>
      <c r="G176" s="43">
        <f t="shared" si="14"/>
        <v>8458</v>
      </c>
    </row>
    <row r="177" spans="2:7" ht="14.25">
      <c r="B177" s="2" t="s">
        <v>252</v>
      </c>
      <c r="C177" s="1">
        <v>79.14</v>
      </c>
      <c r="D177" s="1">
        <v>7297.988507281395</v>
      </c>
      <c r="E177" s="37" t="s">
        <v>64</v>
      </c>
      <c r="F177" s="1">
        <f t="shared" si="15"/>
        <v>8535.659072843737</v>
      </c>
      <c r="G177" s="43">
        <f t="shared" si="14"/>
        <v>8536</v>
      </c>
    </row>
    <row r="178" spans="2:7" ht="14.25">
      <c r="B178" s="2" t="s">
        <v>259</v>
      </c>
      <c r="C178" s="1">
        <v>79.14</v>
      </c>
      <c r="D178" s="1">
        <v>7546.412574957997</v>
      </c>
      <c r="E178" s="37" t="s">
        <v>64</v>
      </c>
      <c r="F178" s="1">
        <f t="shared" si="15"/>
        <v>8826.21353796257</v>
      </c>
      <c r="G178" s="43">
        <f t="shared" si="14"/>
        <v>8826</v>
      </c>
    </row>
    <row r="179" spans="2:7" ht="14.25">
      <c r="B179" s="2" t="s">
        <v>266</v>
      </c>
      <c r="C179" s="1">
        <v>79.14</v>
      </c>
      <c r="D179" s="1">
        <v>7546.412574957997</v>
      </c>
      <c r="E179" s="37" t="s">
        <v>64</v>
      </c>
      <c r="F179" s="1">
        <f t="shared" si="15"/>
        <v>8826.21353796257</v>
      </c>
      <c r="G179" s="43">
        <f t="shared" si="14"/>
        <v>8826</v>
      </c>
    </row>
    <row r="180" spans="2:7" ht="14.25">
      <c r="B180" s="2" t="s">
        <v>270</v>
      </c>
      <c r="C180" s="1">
        <v>79.14</v>
      </c>
      <c r="D180" s="1">
        <v>7466.916873301483</v>
      </c>
      <c r="E180" s="37" t="s">
        <v>64</v>
      </c>
      <c r="F180" s="1">
        <f t="shared" si="15"/>
        <v>8733.236109124542</v>
      </c>
      <c r="G180" s="43">
        <f t="shared" si="14"/>
        <v>8733</v>
      </c>
    </row>
  </sheetData>
  <sheetProtection/>
  <autoFilter ref="A4:B180"/>
  <mergeCells count="8">
    <mergeCell ref="A1:AK1"/>
    <mergeCell ref="C2:AK2"/>
    <mergeCell ref="C3:H3"/>
    <mergeCell ref="K3:N3"/>
    <mergeCell ref="Q3:T3"/>
    <mergeCell ref="W3:Z3"/>
    <mergeCell ref="AC3:AF3"/>
    <mergeCell ref="AH3:A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LI抒芸</cp:lastModifiedBy>
  <cp:lastPrinted>2019-09-24T01:03:04Z</cp:lastPrinted>
  <dcterms:created xsi:type="dcterms:W3CDTF">2011-04-26T02:07:47Z</dcterms:created>
  <dcterms:modified xsi:type="dcterms:W3CDTF">2023-12-27T08:38:23Z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9BEEA59E3549407EAD00B29ED31C8F66</vt:lpwstr>
  </property>
  <property fmtid="{D5CDD505-2E9C-101B-9397-08002B2CF9AE}" pid="5" name="KSOReadingLayo">
    <vt:bool>true</vt:bool>
  </property>
</Properties>
</file>