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<sst xmlns="http://schemas.openxmlformats.org/spreadsheetml/2006/main" count="279" uniqueCount="31">
  <si>
    <t>附件2</t>
  </si>
  <si>
    <t>清远市新建商品住房销售价格备案表</t>
  </si>
  <si>
    <t>房地产开发企业名称：清远市富城房地产开发有限公司</t>
  </si>
  <si>
    <t>项目(楼盘)名称：东城御峰花园-19座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</si>
  <si>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</si>
  <si>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</si>
  <si>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</si>
  <si>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</si>
  <si>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</si>
  <si>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</si>
  <si>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</si>
  <si>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</si>
  <si>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</si>
  <si>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建筑面积单价(元/㎡)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</si>
  <si>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</si>
  <si>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</si>
  <si>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</si>
  <si>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</si>
  <si>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</si>
  <si>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19座</t>
  </si>
  <si>
    <t>三房二厅</t>
  </si>
  <si>
    <t>待售</t>
  </si>
  <si>
    <t>毛坯</t>
  </si>
  <si>
    <t>本楼栋总面积/均价</t>
  </si>
  <si>
    <r>
      <t xml:space="preserve">  本栋销售住宅共6</t>
    </r>
    <r>
      <rPr>
        <sz val="11"/>
        <rFont val="宋体"/>
        <family val="0"/>
      </rPr>
      <t>3</t>
    </r>
    <r>
      <rPr>
        <sz val="11"/>
        <rFont val="宋体"/>
        <family val="0"/>
      </rPr>
      <t>套，销售住宅总建筑面积:</t>
    </r>
    <r>
      <rPr>
        <sz val="11"/>
        <rFont val="宋体"/>
        <family val="0"/>
      </rPr>
      <t>6</t>
    </r>
    <r>
      <rPr>
        <sz val="11"/>
        <rFont val="宋体"/>
        <family val="0"/>
      </rPr>
      <t>615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2</t>
    </r>
    <r>
      <rPr>
        <sz val="11"/>
        <rFont val="宋体"/>
        <family val="0"/>
      </rPr>
      <t>㎡，套内面积:</t>
    </r>
    <r>
      <rPr>
        <sz val="11"/>
        <rFont val="宋体"/>
        <family val="0"/>
      </rPr>
      <t>4985</t>
    </r>
    <r>
      <rPr>
        <sz val="11"/>
        <rFont val="宋体"/>
        <family val="0"/>
      </rPr>
      <t>.</t>
    </r>
    <r>
      <rPr>
        <sz val="11"/>
        <rFont val="宋体"/>
        <family val="0"/>
      </rPr>
      <t>17</t>
    </r>
    <r>
      <rPr>
        <sz val="11"/>
        <rFont val="宋体"/>
        <family val="0"/>
      </rPr>
      <t>㎡，分摊面积:</t>
    </r>
    <r>
      <rPr>
        <sz val="11"/>
        <rFont val="宋体"/>
        <family val="0"/>
      </rPr>
      <t>16</t>
    </r>
    <r>
      <rPr>
        <sz val="11"/>
        <rFont val="宋体"/>
        <family val="0"/>
      </rPr>
      <t>30</t>
    </r>
    <r>
      <rPr>
        <sz val="11"/>
        <rFont val="宋体"/>
        <family val="0"/>
      </rPr>
      <t>.</t>
    </r>
    <r>
      <rPr>
        <sz val="11"/>
        <rFont val="宋体"/>
        <family val="0"/>
      </rPr>
      <t>75</t>
    </r>
    <r>
      <rPr>
        <sz val="11"/>
        <rFont val="宋体"/>
        <family val="0"/>
      </rPr>
      <t>㎡；销售均价:</t>
    </r>
    <r>
      <rPr>
        <sz val="11"/>
        <rFont val="宋体"/>
        <family val="0"/>
      </rPr>
      <t>6342</t>
    </r>
    <r>
      <rPr>
        <sz val="11"/>
        <rFont val="宋体"/>
        <family val="0"/>
      </rPr>
      <t>.</t>
    </r>
    <r>
      <rPr>
        <sz val="11"/>
        <rFont val="宋体"/>
        <family val="0"/>
      </rPr>
      <t>7</t>
    </r>
    <r>
      <rPr>
        <sz val="11"/>
        <rFont val="宋体"/>
        <family val="0"/>
      </rPr>
      <t>5</t>
    </r>
    <r>
      <rPr>
        <sz val="11"/>
        <rFont val="宋体"/>
        <family val="0"/>
      </rPr>
      <t>元/㎡（建筑面积)、8</t>
    </r>
    <r>
      <rPr>
        <sz val="11"/>
        <rFont val="宋体"/>
        <family val="0"/>
      </rPr>
      <t>417</t>
    </r>
    <r>
      <rPr>
        <sz val="11"/>
        <rFont val="宋体"/>
        <family val="0"/>
      </rPr>
      <t>.</t>
    </r>
    <r>
      <rPr>
        <sz val="11"/>
        <rFont val="宋体"/>
        <family val="0"/>
      </rPr>
      <t>59</t>
    </r>
    <r>
      <rPr>
        <sz val="11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</si>
  <si>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</si>
  <si>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</si>
  <si>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</si>
  <si>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</si>
  <si>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企业投诉电话：0763-3900223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</si>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</sst>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68" sqref="A68"/>
    </sheetView>
  </sheetViews>
  <sheetFormatPr defaultColWidth="9.00390625" defaultRowHeight="14.25"/>
  <cols>
    <col min="1" max="1" width="3.87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4" customWidth="1"/>
    <col min="12" max="12" width="13.25390625" style="5" customWidth="1"/>
    <col min="13" max="13" width="11.875" style="2" customWidth="1"/>
    <col min="14" max="14" width="8.75390625" style="2" customWidth="1"/>
    <col min="15" max="15" width="7.625" style="2" customWidth="1"/>
    <col min="16" max="16384" width="9.00390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6" customHeight="1">
      <c r="A3" s="8" t="s">
        <v>2</v>
      </c>
      <c r="B3" s="8"/>
      <c r="C3" s="8"/>
      <c r="D3" s="8"/>
      <c r="E3" s="8"/>
      <c r="F3" s="8"/>
      <c r="G3" s="8"/>
      <c r="H3" s="9"/>
      <c r="I3" s="21" t="s">
        <v>3</v>
      </c>
      <c r="J3" s="21"/>
      <c r="K3" s="21"/>
      <c r="L3" s="22"/>
      <c r="M3" s="9"/>
      <c r="N3" s="23"/>
      <c r="O3" s="23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24" t="s">
        <v>12</v>
      </c>
      <c r="J4" s="25" t="s">
        <v>13</v>
      </c>
      <c r="K4" s="25" t="s">
        <v>14</v>
      </c>
      <c r="L4" s="26" t="s">
        <v>15</v>
      </c>
      <c r="M4" s="24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2"/>
      <c r="F5" s="11"/>
      <c r="G5" s="11"/>
      <c r="H5" s="11"/>
      <c r="I5" s="27"/>
      <c r="J5" s="25"/>
      <c r="K5" s="25"/>
      <c r="L5" s="28"/>
      <c r="M5" s="27"/>
      <c r="N5" s="11"/>
      <c r="O5" s="10"/>
    </row>
    <row r="6" spans="1:15" s="1" customFormat="1" ht="27.75" customHeight="1">
      <c r="A6" s="13">
        <v>1</v>
      </c>
      <c r="B6" s="13" t="s">
        <v>19</v>
      </c>
      <c r="C6" s="14">
        <v>1</v>
      </c>
      <c r="D6" s="13">
        <v>2</v>
      </c>
      <c r="E6" s="15" t="s">
        <v>20</v>
      </c>
      <c r="F6" s="16">
        <v>3</v>
      </c>
      <c r="G6" s="17">
        <v>104.99</v>
      </c>
      <c r="H6" s="18">
        <f aca="true" t="shared" si="0" ref="H6:H68">G6-I6</f>
        <v>25.879999999999995</v>
      </c>
      <c r="I6" s="17">
        <v>79.11</v>
      </c>
      <c r="J6" s="29">
        <f aca="true" t="shared" si="1" ref="J6:J69">L6/G6</f>
        <v>6311.953519382799</v>
      </c>
      <c r="K6" s="29">
        <f aca="true" t="shared" si="2" ref="K6:K69">L6/I6</f>
        <v>8376.842371381621</v>
      </c>
      <c r="L6" s="30">
        <v>662692</v>
      </c>
      <c r="M6" s="16"/>
      <c r="N6" s="31" t="s">
        <v>21</v>
      </c>
      <c r="O6" s="31" t="s">
        <v>22</v>
      </c>
    </row>
    <row r="7" spans="1:15" s="1" customFormat="1" ht="27.75" customHeight="1">
      <c r="A7" s="13">
        <v>2</v>
      </c>
      <c r="B7" s="13" t="s">
        <v>19</v>
      </c>
      <c r="C7" s="14">
        <v>1</v>
      </c>
      <c r="D7" s="13">
        <v>3</v>
      </c>
      <c r="E7" s="15" t="s">
        <v>20</v>
      </c>
      <c r="F7" s="16">
        <v>3</v>
      </c>
      <c r="G7" s="17">
        <v>104.99</v>
      </c>
      <c r="H7" s="18">
        <f t="shared" si="0"/>
        <v>25.879999999999995</v>
      </c>
      <c r="I7" s="17">
        <v>79.11</v>
      </c>
      <c r="J7" s="29">
        <f t="shared" si="1"/>
        <v>6312.22021144871</v>
      </c>
      <c r="K7" s="29">
        <f t="shared" si="2"/>
        <v>8377.196308936924</v>
      </c>
      <c r="L7" s="30">
        <v>662720</v>
      </c>
      <c r="M7" s="16"/>
      <c r="N7" s="31" t="s">
        <v>21</v>
      </c>
      <c r="O7" s="31" t="s">
        <v>22</v>
      </c>
    </row>
    <row r="8" spans="1:15" s="1" customFormat="1" ht="27.75" customHeight="1">
      <c r="A8" s="13">
        <v>3</v>
      </c>
      <c r="B8" s="13" t="s">
        <v>19</v>
      </c>
      <c r="C8" s="14">
        <v>1</v>
      </c>
      <c r="D8" s="13">
        <v>4</v>
      </c>
      <c r="E8" s="15" t="s">
        <v>20</v>
      </c>
      <c r="F8" s="16">
        <v>3</v>
      </c>
      <c r="G8" s="17">
        <v>104.99</v>
      </c>
      <c r="H8" s="18">
        <f t="shared" si="0"/>
        <v>25.879999999999995</v>
      </c>
      <c r="I8" s="17">
        <v>79.11</v>
      </c>
      <c r="J8" s="29">
        <f t="shared" si="1"/>
        <v>6153.576531098201</v>
      </c>
      <c r="K8" s="29">
        <f t="shared" si="2"/>
        <v>8166.654026039691</v>
      </c>
      <c r="L8" s="30">
        <v>646064</v>
      </c>
      <c r="M8" s="16"/>
      <c r="N8" s="31" t="s">
        <v>21</v>
      </c>
      <c r="O8" s="31" t="s">
        <v>22</v>
      </c>
    </row>
    <row r="9" spans="1:15" s="1" customFormat="1" ht="27.75" customHeight="1">
      <c r="A9" s="13">
        <v>4</v>
      </c>
      <c r="B9" s="13" t="s">
        <v>19</v>
      </c>
      <c r="C9" s="14">
        <v>1</v>
      </c>
      <c r="D9" s="13">
        <v>5</v>
      </c>
      <c r="E9" s="15" t="s">
        <v>20</v>
      </c>
      <c r="F9" s="16">
        <v>3</v>
      </c>
      <c r="G9" s="17">
        <v>104.99</v>
      </c>
      <c r="H9" s="18">
        <f t="shared" si="0"/>
        <v>25.879999999999995</v>
      </c>
      <c r="I9" s="17">
        <v>79.11</v>
      </c>
      <c r="J9" s="29">
        <f t="shared" si="1"/>
        <v>6375.559577102582</v>
      </c>
      <c r="K9" s="29">
        <f t="shared" si="2"/>
        <v>8461.256478321326</v>
      </c>
      <c r="L9" s="30">
        <v>669370</v>
      </c>
      <c r="M9" s="16"/>
      <c r="N9" s="31" t="s">
        <v>21</v>
      </c>
      <c r="O9" s="31" t="s">
        <v>22</v>
      </c>
    </row>
    <row r="10" spans="1:15" s="1" customFormat="1" ht="27.75" customHeight="1">
      <c r="A10" s="13">
        <v>5</v>
      </c>
      <c r="B10" s="13" t="s">
        <v>19</v>
      </c>
      <c r="C10" s="14">
        <v>1</v>
      </c>
      <c r="D10" s="13">
        <v>6</v>
      </c>
      <c r="E10" s="15" t="s">
        <v>20</v>
      </c>
      <c r="F10" s="16">
        <v>3</v>
      </c>
      <c r="G10" s="17">
        <v>104.99</v>
      </c>
      <c r="H10" s="18">
        <f t="shared" si="0"/>
        <v>25.879999999999995</v>
      </c>
      <c r="I10" s="17">
        <v>79.11</v>
      </c>
      <c r="J10" s="29">
        <f t="shared" si="1"/>
        <v>6407.219735212878</v>
      </c>
      <c r="K10" s="29">
        <f t="shared" si="2"/>
        <v>8503.27392238655</v>
      </c>
      <c r="L10" s="30">
        <v>672694</v>
      </c>
      <c r="M10" s="16"/>
      <c r="N10" s="31" t="s">
        <v>21</v>
      </c>
      <c r="O10" s="31" t="s">
        <v>22</v>
      </c>
    </row>
    <row r="11" spans="1:15" s="1" customFormat="1" ht="27.75" customHeight="1">
      <c r="A11" s="13">
        <v>6</v>
      </c>
      <c r="B11" s="13" t="s">
        <v>19</v>
      </c>
      <c r="C11" s="14">
        <v>1</v>
      </c>
      <c r="D11" s="13">
        <v>7</v>
      </c>
      <c r="E11" s="15" t="s">
        <v>20</v>
      </c>
      <c r="F11" s="16">
        <v>3</v>
      </c>
      <c r="G11" s="17">
        <v>104.99</v>
      </c>
      <c r="H11" s="18">
        <f t="shared" si="0"/>
        <v>25.879999999999995</v>
      </c>
      <c r="I11" s="17">
        <v>79.11</v>
      </c>
      <c r="J11" s="29">
        <f t="shared" si="1"/>
        <v>6438.889418039814</v>
      </c>
      <c r="K11" s="29">
        <f t="shared" si="2"/>
        <v>8545.304007078752</v>
      </c>
      <c r="L11" s="30">
        <v>676019</v>
      </c>
      <c r="M11" s="16"/>
      <c r="N11" s="31" t="s">
        <v>21</v>
      </c>
      <c r="O11" s="31" t="s">
        <v>22</v>
      </c>
    </row>
    <row r="12" spans="1:15" s="1" customFormat="1" ht="27.75" customHeight="1">
      <c r="A12" s="13">
        <v>7</v>
      </c>
      <c r="B12" s="13" t="s">
        <v>19</v>
      </c>
      <c r="C12" s="14">
        <v>1</v>
      </c>
      <c r="D12" s="13">
        <v>8</v>
      </c>
      <c r="E12" s="15" t="s">
        <v>20</v>
      </c>
      <c r="F12" s="16">
        <v>3</v>
      </c>
      <c r="G12" s="17">
        <v>104.99</v>
      </c>
      <c r="H12" s="18">
        <f t="shared" si="0"/>
        <v>25.879999999999995</v>
      </c>
      <c r="I12" s="17">
        <v>79.11</v>
      </c>
      <c r="J12" s="29">
        <f t="shared" si="1"/>
        <v>6470.55910086675</v>
      </c>
      <c r="K12" s="29">
        <f t="shared" si="2"/>
        <v>8587.334091770952</v>
      </c>
      <c r="L12" s="30">
        <v>679344</v>
      </c>
      <c r="M12" s="16"/>
      <c r="N12" s="31" t="s">
        <v>21</v>
      </c>
      <c r="O12" s="31" t="s">
        <v>22</v>
      </c>
    </row>
    <row r="13" spans="1:15" s="1" customFormat="1" ht="27.75" customHeight="1">
      <c r="A13" s="13">
        <v>8</v>
      </c>
      <c r="B13" s="13" t="s">
        <v>19</v>
      </c>
      <c r="C13" s="14">
        <v>1</v>
      </c>
      <c r="D13" s="13">
        <v>9</v>
      </c>
      <c r="E13" s="15" t="s">
        <v>20</v>
      </c>
      <c r="F13" s="16">
        <v>3</v>
      </c>
      <c r="G13" s="17">
        <v>104.99</v>
      </c>
      <c r="H13" s="18">
        <f t="shared" si="0"/>
        <v>25.879999999999995</v>
      </c>
      <c r="I13" s="17">
        <v>79.11</v>
      </c>
      <c r="J13" s="29">
        <f t="shared" si="1"/>
        <v>6502.219258977046</v>
      </c>
      <c r="K13" s="29">
        <f t="shared" si="2"/>
        <v>8629.351535836178</v>
      </c>
      <c r="L13" s="30">
        <v>682668</v>
      </c>
      <c r="M13" s="16"/>
      <c r="N13" s="31" t="s">
        <v>21</v>
      </c>
      <c r="O13" s="31" t="s">
        <v>22</v>
      </c>
    </row>
    <row r="14" spans="1:15" s="1" customFormat="1" ht="27.75" customHeight="1">
      <c r="A14" s="13">
        <v>9</v>
      </c>
      <c r="B14" s="13" t="s">
        <v>19</v>
      </c>
      <c r="C14" s="14">
        <v>1</v>
      </c>
      <c r="D14" s="13">
        <v>10</v>
      </c>
      <c r="E14" s="15" t="s">
        <v>20</v>
      </c>
      <c r="F14" s="16">
        <v>3</v>
      </c>
      <c r="G14" s="17">
        <v>104.99</v>
      </c>
      <c r="H14" s="18">
        <f t="shared" si="0"/>
        <v>25.879999999999995</v>
      </c>
      <c r="I14" s="17">
        <v>79.11</v>
      </c>
      <c r="J14" s="29">
        <f t="shared" si="1"/>
        <v>6533.888941803982</v>
      </c>
      <c r="K14" s="29">
        <f t="shared" si="2"/>
        <v>8671.381620528378</v>
      </c>
      <c r="L14" s="30">
        <v>685993</v>
      </c>
      <c r="M14" s="16"/>
      <c r="N14" s="31" t="s">
        <v>21</v>
      </c>
      <c r="O14" s="31" t="s">
        <v>22</v>
      </c>
    </row>
    <row r="15" spans="1:15" s="1" customFormat="1" ht="27.75" customHeight="1">
      <c r="A15" s="13">
        <v>10</v>
      </c>
      <c r="B15" s="13" t="s">
        <v>19</v>
      </c>
      <c r="C15" s="14">
        <v>1</v>
      </c>
      <c r="D15" s="13">
        <v>11</v>
      </c>
      <c r="E15" s="15" t="s">
        <v>20</v>
      </c>
      <c r="F15" s="16">
        <v>3</v>
      </c>
      <c r="G15" s="17">
        <v>104.99</v>
      </c>
      <c r="H15" s="18">
        <f t="shared" si="0"/>
        <v>25.879999999999995</v>
      </c>
      <c r="I15" s="17">
        <v>79.11</v>
      </c>
      <c r="J15" s="29">
        <f t="shared" si="1"/>
        <v>6565.558624630918</v>
      </c>
      <c r="K15" s="29">
        <f t="shared" si="2"/>
        <v>8713.411705220578</v>
      </c>
      <c r="L15" s="30">
        <v>689318</v>
      </c>
      <c r="M15" s="16"/>
      <c r="N15" s="31" t="s">
        <v>21</v>
      </c>
      <c r="O15" s="31" t="s">
        <v>22</v>
      </c>
    </row>
    <row r="16" spans="1:15" s="1" customFormat="1" ht="27.75" customHeight="1">
      <c r="A16" s="13">
        <v>11</v>
      </c>
      <c r="B16" s="13" t="s">
        <v>19</v>
      </c>
      <c r="C16" s="14">
        <v>1</v>
      </c>
      <c r="D16" s="13">
        <v>12</v>
      </c>
      <c r="E16" s="15" t="s">
        <v>20</v>
      </c>
      <c r="F16" s="16">
        <v>3</v>
      </c>
      <c r="G16" s="17">
        <v>104.99</v>
      </c>
      <c r="H16" s="18">
        <f t="shared" si="0"/>
        <v>25.879999999999995</v>
      </c>
      <c r="I16" s="17">
        <v>79.11</v>
      </c>
      <c r="J16" s="29">
        <f t="shared" si="1"/>
        <v>6597.2187827412135</v>
      </c>
      <c r="K16" s="29">
        <f t="shared" si="2"/>
        <v>8755.429149285805</v>
      </c>
      <c r="L16" s="30">
        <v>692642</v>
      </c>
      <c r="M16" s="16"/>
      <c r="N16" s="31" t="s">
        <v>21</v>
      </c>
      <c r="O16" s="31" t="s">
        <v>22</v>
      </c>
    </row>
    <row r="17" spans="1:15" s="1" customFormat="1" ht="27.75" customHeight="1">
      <c r="A17" s="13">
        <v>12</v>
      </c>
      <c r="B17" s="13" t="s">
        <v>19</v>
      </c>
      <c r="C17" s="14">
        <v>1</v>
      </c>
      <c r="D17" s="13">
        <v>13</v>
      </c>
      <c r="E17" s="15" t="s">
        <v>20</v>
      </c>
      <c r="F17" s="16">
        <v>3</v>
      </c>
      <c r="G17" s="17">
        <v>104.99</v>
      </c>
      <c r="H17" s="18">
        <f t="shared" si="0"/>
        <v>25.879999999999995</v>
      </c>
      <c r="I17" s="17">
        <v>79.11</v>
      </c>
      <c r="J17" s="29">
        <f t="shared" si="1"/>
        <v>6628.8884655681495</v>
      </c>
      <c r="K17" s="29">
        <f t="shared" si="2"/>
        <v>8797.459233978005</v>
      </c>
      <c r="L17" s="30">
        <v>695967</v>
      </c>
      <c r="M17" s="16"/>
      <c r="N17" s="31" t="s">
        <v>21</v>
      </c>
      <c r="O17" s="31" t="s">
        <v>22</v>
      </c>
    </row>
    <row r="18" spans="1:15" s="1" customFormat="1" ht="27.75" customHeight="1">
      <c r="A18" s="13">
        <v>13</v>
      </c>
      <c r="B18" s="13" t="s">
        <v>19</v>
      </c>
      <c r="C18" s="14">
        <v>1</v>
      </c>
      <c r="D18" s="13">
        <v>14</v>
      </c>
      <c r="E18" s="15" t="s">
        <v>20</v>
      </c>
      <c r="F18" s="16">
        <v>3</v>
      </c>
      <c r="G18" s="17">
        <v>104.99</v>
      </c>
      <c r="H18" s="18">
        <f t="shared" si="0"/>
        <v>25.879999999999995</v>
      </c>
      <c r="I18" s="17">
        <v>79.11</v>
      </c>
      <c r="J18" s="29">
        <f t="shared" si="1"/>
        <v>6460.739118011239</v>
      </c>
      <c r="K18" s="29">
        <f t="shared" si="2"/>
        <v>8574.301605359626</v>
      </c>
      <c r="L18" s="30">
        <v>678313</v>
      </c>
      <c r="M18" s="16"/>
      <c r="N18" s="31" t="s">
        <v>21</v>
      </c>
      <c r="O18" s="31" t="s">
        <v>22</v>
      </c>
    </row>
    <row r="19" spans="1:15" s="1" customFormat="1" ht="27.75" customHeight="1">
      <c r="A19" s="13">
        <v>14</v>
      </c>
      <c r="B19" s="13" t="s">
        <v>19</v>
      </c>
      <c r="C19" s="14">
        <v>1</v>
      </c>
      <c r="D19" s="13">
        <v>15</v>
      </c>
      <c r="E19" s="15" t="s">
        <v>20</v>
      </c>
      <c r="F19" s="16">
        <v>3</v>
      </c>
      <c r="G19" s="17">
        <v>104.99</v>
      </c>
      <c r="H19" s="18">
        <f t="shared" si="0"/>
        <v>25.879999999999995</v>
      </c>
      <c r="I19" s="17">
        <v>79.11</v>
      </c>
      <c r="J19" s="29">
        <f t="shared" si="1"/>
        <v>6692.218306505381</v>
      </c>
      <c r="K19" s="29">
        <f t="shared" si="2"/>
        <v>8881.506762735431</v>
      </c>
      <c r="L19" s="30">
        <v>702616</v>
      </c>
      <c r="M19" s="16"/>
      <c r="N19" s="31" t="s">
        <v>21</v>
      </c>
      <c r="O19" s="31" t="s">
        <v>22</v>
      </c>
    </row>
    <row r="20" spans="1:15" s="1" customFormat="1" ht="27.75" customHeight="1">
      <c r="A20" s="13">
        <v>15</v>
      </c>
      <c r="B20" s="13" t="s">
        <v>19</v>
      </c>
      <c r="C20" s="14">
        <v>1</v>
      </c>
      <c r="D20" s="13">
        <v>16</v>
      </c>
      <c r="E20" s="15" t="s">
        <v>20</v>
      </c>
      <c r="F20" s="16">
        <v>3</v>
      </c>
      <c r="G20" s="17">
        <v>104.99</v>
      </c>
      <c r="H20" s="18">
        <f t="shared" si="0"/>
        <v>25.879999999999995</v>
      </c>
      <c r="I20" s="17">
        <v>79.11</v>
      </c>
      <c r="J20" s="29">
        <f t="shared" si="1"/>
        <v>6723.887989332317</v>
      </c>
      <c r="K20" s="29">
        <f t="shared" si="2"/>
        <v>8923.536847427633</v>
      </c>
      <c r="L20" s="30">
        <v>705941</v>
      </c>
      <c r="M20" s="16"/>
      <c r="N20" s="31" t="s">
        <v>21</v>
      </c>
      <c r="O20" s="31" t="s">
        <v>22</v>
      </c>
    </row>
    <row r="21" spans="1:15" s="1" customFormat="1" ht="27.75" customHeight="1">
      <c r="A21" s="13">
        <v>16</v>
      </c>
      <c r="B21" s="13" t="s">
        <v>19</v>
      </c>
      <c r="C21" s="14">
        <v>1</v>
      </c>
      <c r="D21" s="13">
        <v>17</v>
      </c>
      <c r="E21" s="15" t="s">
        <v>20</v>
      </c>
      <c r="F21" s="16">
        <v>3</v>
      </c>
      <c r="G21" s="17">
        <v>104.99</v>
      </c>
      <c r="H21" s="18">
        <f t="shared" si="0"/>
        <v>25.879999999999995</v>
      </c>
      <c r="I21" s="17">
        <v>79.11</v>
      </c>
      <c r="J21" s="29">
        <f t="shared" si="1"/>
        <v>6079.998095056672</v>
      </c>
      <c r="K21" s="29">
        <f t="shared" si="2"/>
        <v>8069.00518265706</v>
      </c>
      <c r="L21" s="30">
        <v>638339</v>
      </c>
      <c r="M21" s="32"/>
      <c r="N21" s="31" t="s">
        <v>21</v>
      </c>
      <c r="O21" s="31" t="s">
        <v>22</v>
      </c>
    </row>
    <row r="22" spans="1:15" s="1" customFormat="1" ht="27.75" customHeight="1">
      <c r="A22" s="13">
        <v>17</v>
      </c>
      <c r="B22" s="13" t="s">
        <v>19</v>
      </c>
      <c r="C22" s="14">
        <v>2</v>
      </c>
      <c r="D22" s="13">
        <v>2</v>
      </c>
      <c r="E22" s="15" t="s">
        <v>20</v>
      </c>
      <c r="F22" s="16">
        <v>3</v>
      </c>
      <c r="G22" s="17">
        <v>104.99</v>
      </c>
      <c r="H22" s="18">
        <f t="shared" si="0"/>
        <v>25.879999999999995</v>
      </c>
      <c r="I22" s="17">
        <v>79.11</v>
      </c>
      <c r="J22" s="29">
        <f t="shared" si="1"/>
        <v>6258.919897133061</v>
      </c>
      <c r="K22" s="29">
        <f t="shared" si="2"/>
        <v>8306.459360384275</v>
      </c>
      <c r="L22" s="30">
        <v>657124</v>
      </c>
      <c r="M22" s="16"/>
      <c r="N22" s="31" t="s">
        <v>21</v>
      </c>
      <c r="O22" s="31" t="s">
        <v>22</v>
      </c>
    </row>
    <row r="23" spans="1:15" s="1" customFormat="1" ht="27.75" customHeight="1">
      <c r="A23" s="13">
        <v>18</v>
      </c>
      <c r="B23" s="13" t="s">
        <v>19</v>
      </c>
      <c r="C23" s="14">
        <v>2</v>
      </c>
      <c r="D23" s="13">
        <v>3</v>
      </c>
      <c r="E23" s="15" t="s">
        <v>20</v>
      </c>
      <c r="F23" s="16">
        <v>3</v>
      </c>
      <c r="G23" s="17">
        <v>104.99</v>
      </c>
      <c r="H23" s="18">
        <f t="shared" si="0"/>
        <v>25.879999999999995</v>
      </c>
      <c r="I23" s="17">
        <v>79.11</v>
      </c>
      <c r="J23" s="29">
        <f t="shared" si="1"/>
        <v>6259.443756548243</v>
      </c>
      <c r="K23" s="29">
        <f t="shared" si="2"/>
        <v>8307.154594867905</v>
      </c>
      <c r="L23" s="30">
        <v>657179</v>
      </c>
      <c r="M23" s="16"/>
      <c r="N23" s="31" t="s">
        <v>21</v>
      </c>
      <c r="O23" s="31" t="s">
        <v>22</v>
      </c>
    </row>
    <row r="24" spans="1:15" s="1" customFormat="1" ht="27.75" customHeight="1">
      <c r="A24" s="13">
        <v>19</v>
      </c>
      <c r="B24" s="13" t="s">
        <v>19</v>
      </c>
      <c r="C24" s="14">
        <v>2</v>
      </c>
      <c r="D24" s="13">
        <v>4</v>
      </c>
      <c r="E24" s="15" t="s">
        <v>20</v>
      </c>
      <c r="F24" s="16">
        <v>3</v>
      </c>
      <c r="G24" s="17">
        <v>104.99</v>
      </c>
      <c r="H24" s="18">
        <f t="shared" si="0"/>
        <v>25.879999999999995</v>
      </c>
      <c r="I24" s="17">
        <v>79.11</v>
      </c>
      <c r="J24" s="29">
        <f t="shared" si="1"/>
        <v>6102.38117915992</v>
      </c>
      <c r="K24" s="29">
        <f t="shared" si="2"/>
        <v>8098.71065604854</v>
      </c>
      <c r="L24" s="30">
        <v>640689</v>
      </c>
      <c r="M24" s="16"/>
      <c r="N24" s="31" t="s">
        <v>21</v>
      </c>
      <c r="O24" s="31" t="s">
        <v>22</v>
      </c>
    </row>
    <row r="25" spans="1:15" s="1" customFormat="1" ht="27.75" customHeight="1">
      <c r="A25" s="13">
        <v>20</v>
      </c>
      <c r="B25" s="13" t="s">
        <v>19</v>
      </c>
      <c r="C25" s="14">
        <v>2</v>
      </c>
      <c r="D25" s="13">
        <v>5</v>
      </c>
      <c r="E25" s="15" t="s">
        <v>20</v>
      </c>
      <c r="F25" s="16">
        <v>3</v>
      </c>
      <c r="G25" s="17">
        <v>104.99</v>
      </c>
      <c r="H25" s="18">
        <f t="shared" si="0"/>
        <v>25.879999999999995</v>
      </c>
      <c r="I25" s="17">
        <v>79.11</v>
      </c>
      <c r="J25" s="29">
        <f t="shared" si="1"/>
        <v>6322.783122202115</v>
      </c>
      <c r="K25" s="29">
        <f t="shared" si="2"/>
        <v>8391.214764252307</v>
      </c>
      <c r="L25" s="30">
        <v>663829</v>
      </c>
      <c r="M25" s="16"/>
      <c r="N25" s="31" t="s">
        <v>21</v>
      </c>
      <c r="O25" s="31" t="s">
        <v>22</v>
      </c>
    </row>
    <row r="26" spans="1:15" s="1" customFormat="1" ht="27.75" customHeight="1">
      <c r="A26" s="13">
        <v>21</v>
      </c>
      <c r="B26" s="13" t="s">
        <v>19</v>
      </c>
      <c r="C26" s="14">
        <v>2</v>
      </c>
      <c r="D26" s="13">
        <v>6</v>
      </c>
      <c r="E26" s="15" t="s">
        <v>20</v>
      </c>
      <c r="F26" s="16">
        <v>3</v>
      </c>
      <c r="G26" s="17">
        <v>104.99</v>
      </c>
      <c r="H26" s="18">
        <f t="shared" si="0"/>
        <v>25.879999999999995</v>
      </c>
      <c r="I26" s="17">
        <v>79.11</v>
      </c>
      <c r="J26" s="29">
        <f t="shared" si="1"/>
        <v>6354.443280312411</v>
      </c>
      <c r="K26" s="29">
        <f t="shared" si="2"/>
        <v>8433.232208317533</v>
      </c>
      <c r="L26" s="30">
        <v>667153</v>
      </c>
      <c r="M26" s="16"/>
      <c r="N26" s="31" t="s">
        <v>21</v>
      </c>
      <c r="O26" s="31" t="s">
        <v>22</v>
      </c>
    </row>
    <row r="27" spans="1:15" s="1" customFormat="1" ht="27.75" customHeight="1">
      <c r="A27" s="13">
        <v>22</v>
      </c>
      <c r="B27" s="13" t="s">
        <v>19</v>
      </c>
      <c r="C27" s="14">
        <v>2</v>
      </c>
      <c r="D27" s="13">
        <v>7</v>
      </c>
      <c r="E27" s="15" t="s">
        <v>20</v>
      </c>
      <c r="F27" s="16">
        <v>3</v>
      </c>
      <c r="G27" s="17">
        <v>104.99</v>
      </c>
      <c r="H27" s="18">
        <f t="shared" si="0"/>
        <v>25.879999999999995</v>
      </c>
      <c r="I27" s="17">
        <v>79.11</v>
      </c>
      <c r="J27" s="29">
        <f t="shared" si="1"/>
        <v>6386.112963139347</v>
      </c>
      <c r="K27" s="29">
        <f t="shared" si="2"/>
        <v>8475.262293009733</v>
      </c>
      <c r="L27" s="30">
        <v>670478</v>
      </c>
      <c r="M27" s="16"/>
      <c r="N27" s="31" t="s">
        <v>21</v>
      </c>
      <c r="O27" s="31" t="s">
        <v>22</v>
      </c>
    </row>
    <row r="28" spans="1:15" s="1" customFormat="1" ht="27.75" customHeight="1">
      <c r="A28" s="13">
        <v>23</v>
      </c>
      <c r="B28" s="13" t="s">
        <v>19</v>
      </c>
      <c r="C28" s="14">
        <v>2</v>
      </c>
      <c r="D28" s="13">
        <v>8</v>
      </c>
      <c r="E28" s="15" t="s">
        <v>20</v>
      </c>
      <c r="F28" s="16">
        <v>3</v>
      </c>
      <c r="G28" s="17">
        <v>104.99</v>
      </c>
      <c r="H28" s="18">
        <f t="shared" si="0"/>
        <v>25.879999999999995</v>
      </c>
      <c r="I28" s="17">
        <v>79.11</v>
      </c>
      <c r="J28" s="29">
        <f t="shared" si="1"/>
        <v>6417.782645966283</v>
      </c>
      <c r="K28" s="29">
        <f t="shared" si="2"/>
        <v>8517.292377701933</v>
      </c>
      <c r="L28" s="30">
        <v>673803</v>
      </c>
      <c r="M28" s="16"/>
      <c r="N28" s="31" t="s">
        <v>21</v>
      </c>
      <c r="O28" s="31" t="s">
        <v>22</v>
      </c>
    </row>
    <row r="29" spans="1:15" s="1" customFormat="1" ht="27.75" customHeight="1">
      <c r="A29" s="13">
        <v>24</v>
      </c>
      <c r="B29" s="13" t="s">
        <v>19</v>
      </c>
      <c r="C29" s="14">
        <v>2</v>
      </c>
      <c r="D29" s="13">
        <v>9</v>
      </c>
      <c r="E29" s="15" t="s">
        <v>20</v>
      </c>
      <c r="F29" s="16">
        <v>3</v>
      </c>
      <c r="G29" s="17">
        <v>104.99</v>
      </c>
      <c r="H29" s="18">
        <f t="shared" si="0"/>
        <v>25.879999999999995</v>
      </c>
      <c r="I29" s="17">
        <v>79.11</v>
      </c>
      <c r="J29" s="29">
        <f t="shared" si="1"/>
        <v>6449.442804076579</v>
      </c>
      <c r="K29" s="29">
        <f t="shared" si="2"/>
        <v>8559.30982176716</v>
      </c>
      <c r="L29" s="30">
        <v>677127</v>
      </c>
      <c r="M29" s="32"/>
      <c r="N29" s="31" t="s">
        <v>21</v>
      </c>
      <c r="O29" s="31" t="s">
        <v>22</v>
      </c>
    </row>
    <row r="30" spans="1:15" s="1" customFormat="1" ht="27.75" customHeight="1">
      <c r="A30" s="13">
        <v>25</v>
      </c>
      <c r="B30" s="13" t="s">
        <v>19</v>
      </c>
      <c r="C30" s="14">
        <v>2</v>
      </c>
      <c r="D30" s="13">
        <v>10</v>
      </c>
      <c r="E30" s="15" t="s">
        <v>20</v>
      </c>
      <c r="F30" s="16">
        <v>3</v>
      </c>
      <c r="G30" s="17">
        <v>104.99</v>
      </c>
      <c r="H30" s="18">
        <f t="shared" si="0"/>
        <v>25.879999999999995</v>
      </c>
      <c r="I30" s="17">
        <v>79.11</v>
      </c>
      <c r="J30" s="29">
        <f t="shared" si="1"/>
        <v>6481.112486903515</v>
      </c>
      <c r="K30" s="29">
        <f t="shared" si="2"/>
        <v>8601.33990645936</v>
      </c>
      <c r="L30" s="30">
        <v>680452</v>
      </c>
      <c r="M30" s="32"/>
      <c r="N30" s="31" t="s">
        <v>21</v>
      </c>
      <c r="O30" s="31" t="s">
        <v>22</v>
      </c>
    </row>
    <row r="31" spans="1:15" s="1" customFormat="1" ht="27.75" customHeight="1">
      <c r="A31" s="13">
        <v>26</v>
      </c>
      <c r="B31" s="13" t="s">
        <v>19</v>
      </c>
      <c r="C31" s="14">
        <v>2</v>
      </c>
      <c r="D31" s="13">
        <v>11</v>
      </c>
      <c r="E31" s="15" t="s">
        <v>20</v>
      </c>
      <c r="F31" s="16">
        <v>3</v>
      </c>
      <c r="G31" s="17">
        <v>104.99</v>
      </c>
      <c r="H31" s="18">
        <f t="shared" si="0"/>
        <v>25.879999999999995</v>
      </c>
      <c r="I31" s="17">
        <v>79.11</v>
      </c>
      <c r="J31" s="29">
        <f t="shared" si="1"/>
        <v>6512.782169730451</v>
      </c>
      <c r="K31" s="29">
        <f t="shared" si="2"/>
        <v>8643.369991151561</v>
      </c>
      <c r="L31" s="30">
        <v>683777</v>
      </c>
      <c r="M31" s="32"/>
      <c r="N31" s="31" t="s">
        <v>21</v>
      </c>
      <c r="O31" s="31" t="s">
        <v>22</v>
      </c>
    </row>
    <row r="32" spans="1:15" s="1" customFormat="1" ht="27.75" customHeight="1">
      <c r="A32" s="13">
        <v>27</v>
      </c>
      <c r="B32" s="13" t="s">
        <v>19</v>
      </c>
      <c r="C32" s="14">
        <v>2</v>
      </c>
      <c r="D32" s="13">
        <v>12</v>
      </c>
      <c r="E32" s="15" t="s">
        <v>20</v>
      </c>
      <c r="F32" s="16">
        <v>3</v>
      </c>
      <c r="G32" s="17">
        <v>104.99</v>
      </c>
      <c r="H32" s="18">
        <f t="shared" si="0"/>
        <v>25.879999999999995</v>
      </c>
      <c r="I32" s="17">
        <v>79.11</v>
      </c>
      <c r="J32" s="29">
        <f t="shared" si="1"/>
        <v>6544.442327840747</v>
      </c>
      <c r="K32" s="29">
        <f t="shared" si="2"/>
        <v>8685.387435216788</v>
      </c>
      <c r="L32" s="30">
        <v>687101</v>
      </c>
      <c r="M32" s="32"/>
      <c r="N32" s="31" t="s">
        <v>21</v>
      </c>
      <c r="O32" s="31" t="s">
        <v>22</v>
      </c>
    </row>
    <row r="33" spans="1:15" s="1" customFormat="1" ht="27.75" customHeight="1">
      <c r="A33" s="13">
        <v>28</v>
      </c>
      <c r="B33" s="13" t="s">
        <v>19</v>
      </c>
      <c r="C33" s="14">
        <v>2</v>
      </c>
      <c r="D33" s="13">
        <v>13</v>
      </c>
      <c r="E33" s="15" t="s">
        <v>20</v>
      </c>
      <c r="F33" s="16">
        <v>3</v>
      </c>
      <c r="G33" s="17">
        <v>104.99</v>
      </c>
      <c r="H33" s="18">
        <f t="shared" si="0"/>
        <v>25.879999999999995</v>
      </c>
      <c r="I33" s="17">
        <v>79.11</v>
      </c>
      <c r="J33" s="29">
        <f t="shared" si="1"/>
        <v>6576.112010667683</v>
      </c>
      <c r="K33" s="29">
        <f t="shared" si="2"/>
        <v>8727.417519908988</v>
      </c>
      <c r="L33" s="30">
        <v>690426</v>
      </c>
      <c r="M33" s="32"/>
      <c r="N33" s="31" t="s">
        <v>21</v>
      </c>
      <c r="O33" s="31" t="s">
        <v>22</v>
      </c>
    </row>
    <row r="34" spans="1:15" s="1" customFormat="1" ht="27.75" customHeight="1">
      <c r="A34" s="13">
        <v>29</v>
      </c>
      <c r="B34" s="13" t="s">
        <v>19</v>
      </c>
      <c r="C34" s="14">
        <v>2</v>
      </c>
      <c r="D34" s="13">
        <v>14</v>
      </c>
      <c r="E34" s="15" t="s">
        <v>20</v>
      </c>
      <c r="F34" s="16">
        <v>3</v>
      </c>
      <c r="G34" s="17">
        <v>104.99</v>
      </c>
      <c r="H34" s="18">
        <f t="shared" si="0"/>
        <v>25.879999999999995</v>
      </c>
      <c r="I34" s="17">
        <v>79.11</v>
      </c>
      <c r="J34" s="29">
        <f t="shared" si="1"/>
        <v>6409.543766072959</v>
      </c>
      <c r="K34" s="29">
        <f t="shared" si="2"/>
        <v>8506.358235368474</v>
      </c>
      <c r="L34" s="30">
        <v>672938</v>
      </c>
      <c r="M34" s="32"/>
      <c r="N34" s="31" t="s">
        <v>21</v>
      </c>
      <c r="O34" s="31" t="s">
        <v>22</v>
      </c>
    </row>
    <row r="35" spans="1:15" s="1" customFormat="1" ht="27.75" customHeight="1">
      <c r="A35" s="13">
        <v>30</v>
      </c>
      <c r="B35" s="13" t="s">
        <v>19</v>
      </c>
      <c r="C35" s="14">
        <v>2</v>
      </c>
      <c r="D35" s="13">
        <v>15</v>
      </c>
      <c r="E35" s="15" t="s">
        <v>20</v>
      </c>
      <c r="F35" s="16">
        <v>3</v>
      </c>
      <c r="G35" s="17">
        <v>104.99</v>
      </c>
      <c r="H35" s="18">
        <f t="shared" si="0"/>
        <v>25.879999999999995</v>
      </c>
      <c r="I35" s="17">
        <v>79.11</v>
      </c>
      <c r="J35" s="29">
        <f t="shared" si="1"/>
        <v>6639.441851604915</v>
      </c>
      <c r="K35" s="29">
        <f t="shared" si="2"/>
        <v>8811.465048666414</v>
      </c>
      <c r="L35" s="30">
        <v>697075</v>
      </c>
      <c r="M35" s="32"/>
      <c r="N35" s="31" t="s">
        <v>21</v>
      </c>
      <c r="O35" s="31" t="s">
        <v>22</v>
      </c>
    </row>
    <row r="36" spans="1:15" s="1" customFormat="1" ht="27.75" customHeight="1">
      <c r="A36" s="13">
        <v>31</v>
      </c>
      <c r="B36" s="13" t="s">
        <v>19</v>
      </c>
      <c r="C36" s="14">
        <v>2</v>
      </c>
      <c r="D36" s="13">
        <v>16</v>
      </c>
      <c r="E36" s="15" t="s">
        <v>20</v>
      </c>
      <c r="F36" s="16">
        <v>3</v>
      </c>
      <c r="G36" s="17">
        <v>104.99</v>
      </c>
      <c r="H36" s="18">
        <f t="shared" si="0"/>
        <v>25.879999999999995</v>
      </c>
      <c r="I36" s="17">
        <v>79.11</v>
      </c>
      <c r="J36" s="29">
        <f t="shared" si="1"/>
        <v>6671.111534431851</v>
      </c>
      <c r="K36" s="29">
        <f t="shared" si="2"/>
        <v>8853.495133358614</v>
      </c>
      <c r="L36" s="30">
        <v>700400</v>
      </c>
      <c r="M36" s="32"/>
      <c r="N36" s="31" t="s">
        <v>21</v>
      </c>
      <c r="O36" s="31" t="s">
        <v>22</v>
      </c>
    </row>
    <row r="37" spans="1:15" s="1" customFormat="1" ht="27.75" customHeight="1">
      <c r="A37" s="13">
        <v>32</v>
      </c>
      <c r="B37" s="13" t="s">
        <v>19</v>
      </c>
      <c r="C37" s="14">
        <v>2</v>
      </c>
      <c r="D37" s="13">
        <v>17</v>
      </c>
      <c r="E37" s="15" t="s">
        <v>20</v>
      </c>
      <c r="F37" s="16">
        <v>3</v>
      </c>
      <c r="G37" s="17">
        <v>104.99</v>
      </c>
      <c r="H37" s="18">
        <f t="shared" si="0"/>
        <v>25.879999999999995</v>
      </c>
      <c r="I37" s="17">
        <v>79.11</v>
      </c>
      <c r="J37" s="29">
        <f t="shared" si="1"/>
        <v>6032.507857891228</v>
      </c>
      <c r="K37" s="29">
        <f t="shared" si="2"/>
        <v>8005.979016559221</v>
      </c>
      <c r="L37" s="30">
        <v>633353</v>
      </c>
      <c r="M37" s="32"/>
      <c r="N37" s="31" t="s">
        <v>21</v>
      </c>
      <c r="O37" s="31" t="s">
        <v>22</v>
      </c>
    </row>
    <row r="38" spans="1:15" s="1" customFormat="1" ht="27.75" customHeight="1">
      <c r="A38" s="13">
        <v>33</v>
      </c>
      <c r="B38" s="13" t="s">
        <v>19</v>
      </c>
      <c r="C38" s="14">
        <v>3</v>
      </c>
      <c r="D38" s="13">
        <v>2</v>
      </c>
      <c r="E38" s="15" t="s">
        <v>20</v>
      </c>
      <c r="F38" s="16">
        <v>3</v>
      </c>
      <c r="G38" s="19">
        <v>105.04</v>
      </c>
      <c r="H38" s="18">
        <f t="shared" si="0"/>
        <v>25.89</v>
      </c>
      <c r="I38" s="19">
        <v>79.15</v>
      </c>
      <c r="J38" s="29">
        <f t="shared" si="1"/>
        <v>6046.753617669459</v>
      </c>
      <c r="K38" s="29">
        <f t="shared" si="2"/>
        <v>8024.649399873657</v>
      </c>
      <c r="L38" s="30">
        <v>635151</v>
      </c>
      <c r="M38" s="32"/>
      <c r="N38" s="31" t="s">
        <v>21</v>
      </c>
      <c r="O38" s="31" t="s">
        <v>22</v>
      </c>
    </row>
    <row r="39" spans="1:15" s="1" customFormat="1" ht="27.75" customHeight="1">
      <c r="A39" s="13">
        <v>34</v>
      </c>
      <c r="B39" s="13" t="s">
        <v>19</v>
      </c>
      <c r="C39" s="14">
        <v>3</v>
      </c>
      <c r="D39" s="13">
        <v>3</v>
      </c>
      <c r="E39" s="15" t="s">
        <v>20</v>
      </c>
      <c r="F39" s="16">
        <v>3</v>
      </c>
      <c r="G39" s="19">
        <v>105.04</v>
      </c>
      <c r="H39" s="18">
        <f t="shared" si="0"/>
        <v>25.89</v>
      </c>
      <c r="I39" s="19">
        <v>79.15</v>
      </c>
      <c r="J39" s="29">
        <f t="shared" si="1"/>
        <v>6048.333968012185</v>
      </c>
      <c r="K39" s="29">
        <f t="shared" si="2"/>
        <v>8026.746683512318</v>
      </c>
      <c r="L39" s="30">
        <v>635317</v>
      </c>
      <c r="M39" s="32"/>
      <c r="N39" s="31" t="s">
        <v>21</v>
      </c>
      <c r="O39" s="31" t="s">
        <v>22</v>
      </c>
    </row>
    <row r="40" spans="1:15" s="1" customFormat="1" ht="27.75" customHeight="1">
      <c r="A40" s="13">
        <v>35</v>
      </c>
      <c r="B40" s="13" t="s">
        <v>19</v>
      </c>
      <c r="C40" s="14">
        <v>3</v>
      </c>
      <c r="D40" s="13">
        <v>5</v>
      </c>
      <c r="E40" s="15" t="s">
        <v>20</v>
      </c>
      <c r="F40" s="16">
        <v>3</v>
      </c>
      <c r="G40" s="19">
        <v>105.04</v>
      </c>
      <c r="H40" s="18">
        <f t="shared" si="0"/>
        <v>25.89</v>
      </c>
      <c r="I40" s="19">
        <v>79.15</v>
      </c>
      <c r="J40" s="29">
        <f t="shared" si="1"/>
        <v>6111.662223914699</v>
      </c>
      <c r="K40" s="29">
        <f t="shared" si="2"/>
        <v>8110.789639924194</v>
      </c>
      <c r="L40" s="30">
        <v>641969</v>
      </c>
      <c r="M40" s="32"/>
      <c r="N40" s="31" t="s">
        <v>21</v>
      </c>
      <c r="O40" s="31" t="s">
        <v>22</v>
      </c>
    </row>
    <row r="41" spans="1:15" s="1" customFormat="1" ht="27.75" customHeight="1">
      <c r="A41" s="13">
        <v>36</v>
      </c>
      <c r="B41" s="13" t="s">
        <v>19</v>
      </c>
      <c r="C41" s="14">
        <v>3</v>
      </c>
      <c r="D41" s="13">
        <v>6</v>
      </c>
      <c r="E41" s="15" t="s">
        <v>20</v>
      </c>
      <c r="F41" s="16">
        <v>3</v>
      </c>
      <c r="G41" s="19">
        <v>105.04</v>
      </c>
      <c r="H41" s="18">
        <f t="shared" si="0"/>
        <v>25.89</v>
      </c>
      <c r="I41" s="19">
        <v>79.15</v>
      </c>
      <c r="J41" s="29">
        <f t="shared" si="1"/>
        <v>6143.335872048743</v>
      </c>
      <c r="K41" s="29">
        <f t="shared" si="2"/>
        <v>8152.8237523689195</v>
      </c>
      <c r="L41" s="30">
        <v>645296</v>
      </c>
      <c r="M41" s="32"/>
      <c r="N41" s="31" t="s">
        <v>21</v>
      </c>
      <c r="O41" s="31" t="s">
        <v>22</v>
      </c>
    </row>
    <row r="42" spans="1:15" s="1" customFormat="1" ht="27.75" customHeight="1">
      <c r="A42" s="13">
        <v>37</v>
      </c>
      <c r="B42" s="13" t="s">
        <v>19</v>
      </c>
      <c r="C42" s="14">
        <v>3</v>
      </c>
      <c r="D42" s="13">
        <v>7</v>
      </c>
      <c r="E42" s="15" t="s">
        <v>20</v>
      </c>
      <c r="F42" s="16">
        <v>3</v>
      </c>
      <c r="G42" s="19">
        <v>105.04</v>
      </c>
      <c r="H42" s="18">
        <f t="shared" si="0"/>
        <v>25.89</v>
      </c>
      <c r="I42" s="19">
        <v>79.15</v>
      </c>
      <c r="J42" s="29">
        <f t="shared" si="1"/>
        <v>6175</v>
      </c>
      <c r="K42" s="29">
        <f t="shared" si="2"/>
        <v>8194.845230574858</v>
      </c>
      <c r="L42" s="30">
        <v>648622</v>
      </c>
      <c r="M42" s="32"/>
      <c r="N42" s="31" t="s">
        <v>21</v>
      </c>
      <c r="O42" s="31" t="s">
        <v>22</v>
      </c>
    </row>
    <row r="43" spans="1:15" s="1" customFormat="1" ht="27.75" customHeight="1">
      <c r="A43" s="13">
        <v>38</v>
      </c>
      <c r="B43" s="13" t="s">
        <v>19</v>
      </c>
      <c r="C43" s="14">
        <v>3</v>
      </c>
      <c r="D43" s="13">
        <v>8</v>
      </c>
      <c r="E43" s="15" t="s">
        <v>20</v>
      </c>
      <c r="F43" s="16">
        <v>3</v>
      </c>
      <c r="G43" s="19">
        <v>105.04</v>
      </c>
      <c r="H43" s="18">
        <f t="shared" si="0"/>
        <v>25.89</v>
      </c>
      <c r="I43" s="19">
        <v>79.15</v>
      </c>
      <c r="J43" s="29">
        <f t="shared" si="1"/>
        <v>6206.664127951256</v>
      </c>
      <c r="K43" s="29">
        <f t="shared" si="2"/>
        <v>8236.866708780795</v>
      </c>
      <c r="L43" s="30">
        <v>651948</v>
      </c>
      <c r="M43" s="32"/>
      <c r="N43" s="31" t="s">
        <v>21</v>
      </c>
      <c r="O43" s="31" t="s">
        <v>22</v>
      </c>
    </row>
    <row r="44" spans="1:15" s="1" customFormat="1" ht="27.75" customHeight="1">
      <c r="A44" s="13">
        <v>39</v>
      </c>
      <c r="B44" s="13" t="s">
        <v>19</v>
      </c>
      <c r="C44" s="14">
        <v>3</v>
      </c>
      <c r="D44" s="13">
        <v>9</v>
      </c>
      <c r="E44" s="15" t="s">
        <v>20</v>
      </c>
      <c r="F44" s="16">
        <v>3</v>
      </c>
      <c r="G44" s="19">
        <v>105.04</v>
      </c>
      <c r="H44" s="18">
        <f t="shared" si="0"/>
        <v>25.89</v>
      </c>
      <c r="I44" s="19">
        <v>79.15</v>
      </c>
      <c r="J44" s="29">
        <f t="shared" si="1"/>
        <v>6238.337776085301</v>
      </c>
      <c r="K44" s="29">
        <f t="shared" si="2"/>
        <v>8278.900821225521</v>
      </c>
      <c r="L44" s="30">
        <v>655275</v>
      </c>
      <c r="M44" s="32"/>
      <c r="N44" s="31" t="s">
        <v>21</v>
      </c>
      <c r="O44" s="31" t="s">
        <v>22</v>
      </c>
    </row>
    <row r="45" spans="1:15" s="1" customFormat="1" ht="27.75" customHeight="1">
      <c r="A45" s="13">
        <v>40</v>
      </c>
      <c r="B45" s="13" t="s">
        <v>19</v>
      </c>
      <c r="C45" s="14">
        <v>3</v>
      </c>
      <c r="D45" s="13">
        <v>10</v>
      </c>
      <c r="E45" s="15" t="s">
        <v>20</v>
      </c>
      <c r="F45" s="16">
        <v>3</v>
      </c>
      <c r="G45" s="19">
        <v>105.04</v>
      </c>
      <c r="H45" s="18">
        <f t="shared" si="0"/>
        <v>25.89</v>
      </c>
      <c r="I45" s="19">
        <v>79.15</v>
      </c>
      <c r="J45" s="29">
        <f t="shared" si="1"/>
        <v>6270.001904036557</v>
      </c>
      <c r="K45" s="29">
        <f t="shared" si="2"/>
        <v>8320.922299431459</v>
      </c>
      <c r="L45" s="30">
        <v>658601</v>
      </c>
      <c r="M45" s="32"/>
      <c r="N45" s="33" t="s">
        <v>21</v>
      </c>
      <c r="O45" s="33" t="s">
        <v>22</v>
      </c>
    </row>
    <row r="46" spans="1:15" s="1" customFormat="1" ht="27.75" customHeight="1">
      <c r="A46" s="13">
        <v>41</v>
      </c>
      <c r="B46" s="13" t="s">
        <v>19</v>
      </c>
      <c r="C46" s="14">
        <v>3</v>
      </c>
      <c r="D46" s="13">
        <v>11</v>
      </c>
      <c r="E46" s="15" t="s">
        <v>20</v>
      </c>
      <c r="F46" s="16">
        <v>3</v>
      </c>
      <c r="G46" s="19">
        <v>105.04</v>
      </c>
      <c r="H46" s="18">
        <f t="shared" si="0"/>
        <v>25.89</v>
      </c>
      <c r="I46" s="19">
        <v>79.15</v>
      </c>
      <c r="J46" s="29">
        <f t="shared" si="1"/>
        <v>6301.666031987814</v>
      </c>
      <c r="K46" s="29">
        <f t="shared" si="2"/>
        <v>8362.943777637396</v>
      </c>
      <c r="L46" s="30">
        <v>661927</v>
      </c>
      <c r="M46" s="16"/>
      <c r="N46" s="31" t="s">
        <v>21</v>
      </c>
      <c r="O46" s="31" t="s">
        <v>22</v>
      </c>
    </row>
    <row r="47" spans="1:15" s="1" customFormat="1" ht="27.75" customHeight="1">
      <c r="A47" s="13">
        <v>42</v>
      </c>
      <c r="B47" s="13" t="s">
        <v>19</v>
      </c>
      <c r="C47" s="14">
        <v>3</v>
      </c>
      <c r="D47" s="13">
        <v>12</v>
      </c>
      <c r="E47" s="15" t="s">
        <v>20</v>
      </c>
      <c r="F47" s="16">
        <v>3</v>
      </c>
      <c r="G47" s="19">
        <v>105.04</v>
      </c>
      <c r="H47" s="18">
        <f t="shared" si="0"/>
        <v>25.89</v>
      </c>
      <c r="I47" s="19">
        <v>79.15</v>
      </c>
      <c r="J47" s="29">
        <f t="shared" si="1"/>
        <v>6333.339680121858</v>
      </c>
      <c r="K47" s="29">
        <f t="shared" si="2"/>
        <v>8404.977890082122</v>
      </c>
      <c r="L47" s="30">
        <v>665254</v>
      </c>
      <c r="M47" s="16"/>
      <c r="N47" s="31" t="s">
        <v>21</v>
      </c>
      <c r="O47" s="31" t="s">
        <v>22</v>
      </c>
    </row>
    <row r="48" spans="1:15" s="1" customFormat="1" ht="27.75" customHeight="1">
      <c r="A48" s="13">
        <v>43</v>
      </c>
      <c r="B48" s="13" t="s">
        <v>19</v>
      </c>
      <c r="C48" s="14">
        <v>3</v>
      </c>
      <c r="D48" s="13">
        <v>13</v>
      </c>
      <c r="E48" s="15" t="s">
        <v>20</v>
      </c>
      <c r="F48" s="16">
        <v>3</v>
      </c>
      <c r="G48" s="19">
        <v>105.04</v>
      </c>
      <c r="H48" s="18">
        <f t="shared" si="0"/>
        <v>25.89</v>
      </c>
      <c r="I48" s="19">
        <v>79.15</v>
      </c>
      <c r="J48" s="29">
        <f t="shared" si="1"/>
        <v>6365.003808073115</v>
      </c>
      <c r="K48" s="29">
        <f t="shared" si="2"/>
        <v>8446.99936828806</v>
      </c>
      <c r="L48" s="30">
        <v>668580</v>
      </c>
      <c r="M48" s="16"/>
      <c r="N48" s="31" t="s">
        <v>21</v>
      </c>
      <c r="O48" s="31" t="s">
        <v>22</v>
      </c>
    </row>
    <row r="49" spans="1:15" s="1" customFormat="1" ht="27.75" customHeight="1">
      <c r="A49" s="13">
        <v>44</v>
      </c>
      <c r="B49" s="13" t="s">
        <v>19</v>
      </c>
      <c r="C49" s="14">
        <v>3</v>
      </c>
      <c r="D49" s="13">
        <v>14</v>
      </c>
      <c r="E49" s="15" t="s">
        <v>20</v>
      </c>
      <c r="F49" s="16">
        <v>3</v>
      </c>
      <c r="G49" s="19">
        <v>105.04</v>
      </c>
      <c r="H49" s="18">
        <f t="shared" si="0"/>
        <v>25.89</v>
      </c>
      <c r="I49" s="19">
        <v>79.15</v>
      </c>
      <c r="J49" s="29">
        <f t="shared" si="1"/>
        <v>6204.760091393754</v>
      </c>
      <c r="K49" s="29">
        <f t="shared" si="2"/>
        <v>8234.339861023373</v>
      </c>
      <c r="L49" s="30">
        <v>651748</v>
      </c>
      <c r="M49" s="16"/>
      <c r="N49" s="31" t="s">
        <v>21</v>
      </c>
      <c r="O49" s="31" t="s">
        <v>22</v>
      </c>
    </row>
    <row r="50" spans="1:15" s="1" customFormat="1" ht="27.75" customHeight="1">
      <c r="A50" s="13">
        <v>45</v>
      </c>
      <c r="B50" s="13" t="s">
        <v>19</v>
      </c>
      <c r="C50" s="14">
        <v>3</v>
      </c>
      <c r="D50" s="13">
        <v>15</v>
      </c>
      <c r="E50" s="15" t="s">
        <v>20</v>
      </c>
      <c r="F50" s="16">
        <v>3</v>
      </c>
      <c r="G50" s="19">
        <v>105.04</v>
      </c>
      <c r="H50" s="18">
        <f t="shared" si="0"/>
        <v>25.89</v>
      </c>
      <c r="I50" s="19">
        <v>79.15</v>
      </c>
      <c r="J50" s="29">
        <f t="shared" si="1"/>
        <v>6428.3320639756275</v>
      </c>
      <c r="K50" s="29">
        <f t="shared" si="2"/>
        <v>8531.042324699936</v>
      </c>
      <c r="L50" s="30">
        <v>675232</v>
      </c>
      <c r="M50" s="16"/>
      <c r="N50" s="31" t="s">
        <v>21</v>
      </c>
      <c r="O50" s="31" t="s">
        <v>22</v>
      </c>
    </row>
    <row r="51" spans="1:15" s="1" customFormat="1" ht="27.75" customHeight="1">
      <c r="A51" s="13">
        <v>46</v>
      </c>
      <c r="B51" s="13" t="s">
        <v>19</v>
      </c>
      <c r="C51" s="14">
        <v>3</v>
      </c>
      <c r="D51" s="13">
        <v>16</v>
      </c>
      <c r="E51" s="15" t="s">
        <v>20</v>
      </c>
      <c r="F51" s="16">
        <v>3</v>
      </c>
      <c r="G51" s="19">
        <v>105.04</v>
      </c>
      <c r="H51" s="18">
        <f t="shared" si="0"/>
        <v>25.89</v>
      </c>
      <c r="I51" s="19">
        <v>79.15</v>
      </c>
      <c r="J51" s="29">
        <f t="shared" si="1"/>
        <v>6459.996191926884</v>
      </c>
      <c r="K51" s="29">
        <f t="shared" si="2"/>
        <v>8573.063802905874</v>
      </c>
      <c r="L51" s="30">
        <v>678558</v>
      </c>
      <c r="M51" s="16"/>
      <c r="N51" s="31" t="s">
        <v>21</v>
      </c>
      <c r="O51" s="31" t="s">
        <v>22</v>
      </c>
    </row>
    <row r="52" spans="1:15" s="1" customFormat="1" ht="27.75" customHeight="1">
      <c r="A52" s="13">
        <v>47</v>
      </c>
      <c r="B52" s="13" t="s">
        <v>19</v>
      </c>
      <c r="C52" s="14">
        <v>3</v>
      </c>
      <c r="D52" s="13">
        <v>17</v>
      </c>
      <c r="E52" s="15" t="s">
        <v>20</v>
      </c>
      <c r="F52" s="16">
        <v>3</v>
      </c>
      <c r="G52" s="19">
        <v>105.04</v>
      </c>
      <c r="H52" s="18">
        <f t="shared" si="0"/>
        <v>25.89</v>
      </c>
      <c r="I52" s="19">
        <v>79.15</v>
      </c>
      <c r="J52" s="29">
        <f t="shared" si="1"/>
        <v>5842.498095963442</v>
      </c>
      <c r="K52" s="29">
        <f t="shared" si="2"/>
        <v>7753.581806696146</v>
      </c>
      <c r="L52" s="30">
        <v>613696</v>
      </c>
      <c r="M52" s="16"/>
      <c r="N52" s="31" t="s">
        <v>21</v>
      </c>
      <c r="O52" s="31" t="s">
        <v>22</v>
      </c>
    </row>
    <row r="53" spans="1:15" s="1" customFormat="1" ht="27.75" customHeight="1">
      <c r="A53" s="13">
        <v>48</v>
      </c>
      <c r="B53" s="13" t="s">
        <v>19</v>
      </c>
      <c r="C53" s="14">
        <v>4</v>
      </c>
      <c r="D53" s="20">
        <v>2</v>
      </c>
      <c r="E53" s="15" t="s">
        <v>20</v>
      </c>
      <c r="F53" s="16">
        <v>3</v>
      </c>
      <c r="G53" s="17">
        <v>105.04</v>
      </c>
      <c r="H53" s="18">
        <f t="shared" si="0"/>
        <v>25.89</v>
      </c>
      <c r="I53" s="17">
        <v>79.15</v>
      </c>
      <c r="J53" s="29">
        <f t="shared" si="1"/>
        <v>6152.837014470678</v>
      </c>
      <c r="K53" s="29">
        <f t="shared" si="2"/>
        <v>8165.432722678458</v>
      </c>
      <c r="L53" s="30">
        <v>646294</v>
      </c>
      <c r="M53" s="32"/>
      <c r="N53" s="33" t="s">
        <v>21</v>
      </c>
      <c r="O53" s="33" t="s">
        <v>22</v>
      </c>
    </row>
    <row r="54" spans="1:15" s="1" customFormat="1" ht="27.75" customHeight="1">
      <c r="A54" s="13">
        <v>49</v>
      </c>
      <c r="B54" s="13" t="s">
        <v>19</v>
      </c>
      <c r="C54" s="14">
        <v>4</v>
      </c>
      <c r="D54" s="13">
        <v>3</v>
      </c>
      <c r="E54" s="15" t="s">
        <v>20</v>
      </c>
      <c r="F54" s="16">
        <v>3</v>
      </c>
      <c r="G54" s="17">
        <v>105.04</v>
      </c>
      <c r="H54" s="18">
        <f t="shared" si="0"/>
        <v>25.89</v>
      </c>
      <c r="I54" s="17">
        <v>79.15</v>
      </c>
      <c r="J54" s="29">
        <f t="shared" si="1"/>
        <v>6153.893754760091</v>
      </c>
      <c r="K54" s="29">
        <f t="shared" si="2"/>
        <v>8166.835123183828</v>
      </c>
      <c r="L54" s="30">
        <v>646405</v>
      </c>
      <c r="M54" s="16"/>
      <c r="N54" s="31" t="s">
        <v>21</v>
      </c>
      <c r="O54" s="31" t="s">
        <v>22</v>
      </c>
    </row>
    <row r="55" spans="1:15" s="1" customFormat="1" ht="27.75" customHeight="1">
      <c r="A55" s="13">
        <v>50</v>
      </c>
      <c r="B55" s="13" t="s">
        <v>19</v>
      </c>
      <c r="C55" s="14">
        <v>4</v>
      </c>
      <c r="D55" s="20">
        <v>4</v>
      </c>
      <c r="E55" s="15" t="s">
        <v>20</v>
      </c>
      <c r="F55" s="16">
        <v>3</v>
      </c>
      <c r="G55" s="17">
        <v>105.04</v>
      </c>
      <c r="H55" s="18">
        <f t="shared" si="0"/>
        <v>25.89</v>
      </c>
      <c r="I55" s="17">
        <v>79.15</v>
      </c>
      <c r="J55" s="29">
        <f t="shared" si="1"/>
        <v>5999.990479817212</v>
      </c>
      <c r="K55" s="29">
        <f t="shared" si="2"/>
        <v>7962.590018951358</v>
      </c>
      <c r="L55" s="30">
        <v>630239</v>
      </c>
      <c r="M55" s="16"/>
      <c r="N55" s="31" t="s">
        <v>21</v>
      </c>
      <c r="O55" s="31" t="s">
        <v>22</v>
      </c>
    </row>
    <row r="56" spans="1:15" s="1" customFormat="1" ht="27.75" customHeight="1">
      <c r="A56" s="13">
        <v>51</v>
      </c>
      <c r="B56" s="13" t="s">
        <v>19</v>
      </c>
      <c r="C56" s="14">
        <v>4</v>
      </c>
      <c r="D56" s="13">
        <v>5</v>
      </c>
      <c r="E56" s="15" t="s">
        <v>20</v>
      </c>
      <c r="F56" s="16">
        <v>3</v>
      </c>
      <c r="G56" s="17">
        <v>105.04</v>
      </c>
      <c r="H56" s="18">
        <f t="shared" si="0"/>
        <v>25.89</v>
      </c>
      <c r="I56" s="17">
        <v>79.15</v>
      </c>
      <c r="J56" s="29">
        <f t="shared" si="1"/>
        <v>6217.222010662605</v>
      </c>
      <c r="K56" s="29">
        <f t="shared" si="2"/>
        <v>8250.878079595705</v>
      </c>
      <c r="L56" s="30">
        <v>653057</v>
      </c>
      <c r="M56" s="16"/>
      <c r="N56" s="31" t="s">
        <v>21</v>
      </c>
      <c r="O56" s="31" t="s">
        <v>22</v>
      </c>
    </row>
    <row r="57" spans="1:15" s="1" customFormat="1" ht="27.75" customHeight="1">
      <c r="A57" s="13">
        <v>52</v>
      </c>
      <c r="B57" s="13" t="s">
        <v>19</v>
      </c>
      <c r="C57" s="14">
        <v>4</v>
      </c>
      <c r="D57" s="20">
        <v>6</v>
      </c>
      <c r="E57" s="15" t="s">
        <v>20</v>
      </c>
      <c r="F57" s="16">
        <v>3</v>
      </c>
      <c r="G57" s="17">
        <v>105.04</v>
      </c>
      <c r="H57" s="18">
        <f t="shared" si="0"/>
        <v>25.89</v>
      </c>
      <c r="I57" s="17">
        <v>79.15</v>
      </c>
      <c r="J57" s="29">
        <f t="shared" si="1"/>
        <v>6248.895658796649</v>
      </c>
      <c r="K57" s="29">
        <f t="shared" si="2"/>
        <v>8292.912192040429</v>
      </c>
      <c r="L57" s="30">
        <v>656384</v>
      </c>
      <c r="M57" s="16"/>
      <c r="N57" s="31" t="s">
        <v>21</v>
      </c>
      <c r="O57" s="31" t="s">
        <v>22</v>
      </c>
    </row>
    <row r="58" spans="1:15" s="1" customFormat="1" ht="27.75" customHeight="1">
      <c r="A58" s="13">
        <v>53</v>
      </c>
      <c r="B58" s="13" t="s">
        <v>19</v>
      </c>
      <c r="C58" s="14">
        <v>4</v>
      </c>
      <c r="D58" s="13">
        <v>7</v>
      </c>
      <c r="E58" s="15" t="s">
        <v>20</v>
      </c>
      <c r="F58" s="16">
        <v>3</v>
      </c>
      <c r="G58" s="17">
        <v>105.04</v>
      </c>
      <c r="H58" s="18">
        <f t="shared" si="0"/>
        <v>25.89</v>
      </c>
      <c r="I58" s="17">
        <v>79.15</v>
      </c>
      <c r="J58" s="29">
        <f t="shared" si="1"/>
        <v>6280.550266565117</v>
      </c>
      <c r="K58" s="29">
        <f t="shared" si="2"/>
        <v>8334.92103600758</v>
      </c>
      <c r="L58" s="30">
        <v>659709</v>
      </c>
      <c r="M58" s="16"/>
      <c r="N58" s="31" t="s">
        <v>21</v>
      </c>
      <c r="O58" s="31" t="s">
        <v>22</v>
      </c>
    </row>
    <row r="59" spans="1:15" s="1" customFormat="1" ht="27.75" customHeight="1">
      <c r="A59" s="13">
        <v>54</v>
      </c>
      <c r="B59" s="13" t="s">
        <v>19</v>
      </c>
      <c r="C59" s="14">
        <v>4</v>
      </c>
      <c r="D59" s="20">
        <v>8</v>
      </c>
      <c r="E59" s="15" t="s">
        <v>20</v>
      </c>
      <c r="F59" s="16">
        <v>3</v>
      </c>
      <c r="G59" s="17">
        <v>105.04</v>
      </c>
      <c r="H59" s="18">
        <f t="shared" si="0"/>
        <v>25.89</v>
      </c>
      <c r="I59" s="17">
        <v>79.15</v>
      </c>
      <c r="J59" s="29">
        <f t="shared" si="1"/>
        <v>6312.214394516374</v>
      </c>
      <c r="K59" s="29">
        <f t="shared" si="2"/>
        <v>8376.942514213519</v>
      </c>
      <c r="L59" s="30">
        <v>663035</v>
      </c>
      <c r="M59" s="16"/>
      <c r="N59" s="31" t="s">
        <v>21</v>
      </c>
      <c r="O59" s="31" t="s">
        <v>22</v>
      </c>
    </row>
    <row r="60" spans="1:15" s="1" customFormat="1" ht="27.75" customHeight="1">
      <c r="A60" s="13">
        <v>55</v>
      </c>
      <c r="B60" s="13" t="s">
        <v>19</v>
      </c>
      <c r="C60" s="14">
        <v>4</v>
      </c>
      <c r="D60" s="13">
        <v>9</v>
      </c>
      <c r="E60" s="15" t="s">
        <v>20</v>
      </c>
      <c r="F60" s="16">
        <v>3</v>
      </c>
      <c r="G60" s="17">
        <v>105.04</v>
      </c>
      <c r="H60" s="18">
        <f t="shared" si="0"/>
        <v>25.89</v>
      </c>
      <c r="I60" s="17">
        <v>79.15</v>
      </c>
      <c r="J60" s="29">
        <f t="shared" si="1"/>
        <v>6343.888042650418</v>
      </c>
      <c r="K60" s="29">
        <f t="shared" si="2"/>
        <v>8418.976626658243</v>
      </c>
      <c r="L60" s="30">
        <v>666362</v>
      </c>
      <c r="M60" s="16"/>
      <c r="N60" s="31" t="s">
        <v>21</v>
      </c>
      <c r="O60" s="31" t="s">
        <v>22</v>
      </c>
    </row>
    <row r="61" spans="1:15" s="1" customFormat="1" ht="27.75" customHeight="1">
      <c r="A61" s="13">
        <v>56</v>
      </c>
      <c r="B61" s="13" t="s">
        <v>19</v>
      </c>
      <c r="C61" s="14">
        <v>4</v>
      </c>
      <c r="D61" s="20">
        <v>10</v>
      </c>
      <c r="E61" s="15" t="s">
        <v>20</v>
      </c>
      <c r="F61" s="16">
        <v>3</v>
      </c>
      <c r="G61" s="17">
        <v>105.04</v>
      </c>
      <c r="H61" s="18">
        <f t="shared" si="0"/>
        <v>25.89</v>
      </c>
      <c r="I61" s="17">
        <v>79.15</v>
      </c>
      <c r="J61" s="29">
        <f t="shared" si="1"/>
        <v>6375.552170601675</v>
      </c>
      <c r="K61" s="29">
        <f t="shared" si="2"/>
        <v>8460.998104864182</v>
      </c>
      <c r="L61" s="30">
        <v>669688</v>
      </c>
      <c r="M61" s="16"/>
      <c r="N61" s="31" t="s">
        <v>21</v>
      </c>
      <c r="O61" s="31" t="s">
        <v>22</v>
      </c>
    </row>
    <row r="62" spans="1:15" s="1" customFormat="1" ht="27.75" customHeight="1">
      <c r="A62" s="13">
        <v>57</v>
      </c>
      <c r="B62" s="13" t="s">
        <v>19</v>
      </c>
      <c r="C62" s="14">
        <v>4</v>
      </c>
      <c r="D62" s="13">
        <v>11</v>
      </c>
      <c r="E62" s="15" t="s">
        <v>20</v>
      </c>
      <c r="F62" s="16">
        <v>3</v>
      </c>
      <c r="G62" s="17">
        <v>105.04</v>
      </c>
      <c r="H62" s="18">
        <f t="shared" si="0"/>
        <v>25.89</v>
      </c>
      <c r="I62" s="17">
        <v>79.15</v>
      </c>
      <c r="J62" s="29">
        <f t="shared" si="1"/>
        <v>6407.216298552932</v>
      </c>
      <c r="K62" s="29">
        <f t="shared" si="2"/>
        <v>8503.01958307012</v>
      </c>
      <c r="L62" s="30">
        <v>673014</v>
      </c>
      <c r="M62" s="16"/>
      <c r="N62" s="31" t="s">
        <v>21</v>
      </c>
      <c r="O62" s="31" t="s">
        <v>22</v>
      </c>
    </row>
    <row r="63" spans="1:15" s="1" customFormat="1" ht="27.75" customHeight="1">
      <c r="A63" s="13">
        <v>58</v>
      </c>
      <c r="B63" s="13" t="s">
        <v>19</v>
      </c>
      <c r="C63" s="14">
        <v>4</v>
      </c>
      <c r="D63" s="20">
        <v>12</v>
      </c>
      <c r="E63" s="15" t="s">
        <v>20</v>
      </c>
      <c r="F63" s="16">
        <v>3</v>
      </c>
      <c r="G63" s="17">
        <v>105.04</v>
      </c>
      <c r="H63" s="18">
        <f t="shared" si="0"/>
        <v>25.89</v>
      </c>
      <c r="I63" s="17">
        <v>79.15</v>
      </c>
      <c r="J63" s="29">
        <f t="shared" si="1"/>
        <v>6438.889946686976</v>
      </c>
      <c r="K63" s="29">
        <f t="shared" si="2"/>
        <v>8545.053695514845</v>
      </c>
      <c r="L63" s="30">
        <v>676341</v>
      </c>
      <c r="M63" s="16"/>
      <c r="N63" s="31" t="s">
        <v>21</v>
      </c>
      <c r="O63" s="31" t="s">
        <v>22</v>
      </c>
    </row>
    <row r="64" spans="1:15" s="1" customFormat="1" ht="27.75" customHeight="1">
      <c r="A64" s="13">
        <v>59</v>
      </c>
      <c r="B64" s="13" t="s">
        <v>19</v>
      </c>
      <c r="C64" s="14">
        <v>4</v>
      </c>
      <c r="D64" s="13">
        <v>13</v>
      </c>
      <c r="E64" s="15" t="s">
        <v>20</v>
      </c>
      <c r="F64" s="16">
        <v>3</v>
      </c>
      <c r="G64" s="17">
        <v>105.04</v>
      </c>
      <c r="H64" s="18">
        <f t="shared" si="0"/>
        <v>25.89</v>
      </c>
      <c r="I64" s="17">
        <v>79.15</v>
      </c>
      <c r="J64" s="29">
        <f t="shared" si="1"/>
        <v>6470.554074638233</v>
      </c>
      <c r="K64" s="29">
        <f t="shared" si="2"/>
        <v>8587.075173720783</v>
      </c>
      <c r="L64" s="30">
        <v>679667</v>
      </c>
      <c r="M64" s="16"/>
      <c r="N64" s="31" t="s">
        <v>21</v>
      </c>
      <c r="O64" s="31" t="s">
        <v>22</v>
      </c>
    </row>
    <row r="65" spans="1:15" s="1" customFormat="1" ht="27.75" customHeight="1">
      <c r="A65" s="13">
        <v>60</v>
      </c>
      <c r="B65" s="13" t="s">
        <v>19</v>
      </c>
      <c r="C65" s="14">
        <v>4</v>
      </c>
      <c r="D65" s="20">
        <v>14</v>
      </c>
      <c r="E65" s="15" t="s">
        <v>20</v>
      </c>
      <c r="F65" s="16">
        <v>3</v>
      </c>
      <c r="G65" s="17">
        <v>105.04</v>
      </c>
      <c r="H65" s="18">
        <f t="shared" si="0"/>
        <v>25.89</v>
      </c>
      <c r="I65" s="17">
        <v>79.15</v>
      </c>
      <c r="J65" s="29">
        <f t="shared" si="1"/>
        <v>6307.1496572734195</v>
      </c>
      <c r="K65" s="29">
        <f t="shared" si="2"/>
        <v>8370.221099178774</v>
      </c>
      <c r="L65" s="30">
        <v>662503</v>
      </c>
      <c r="M65" s="16"/>
      <c r="N65" s="31" t="s">
        <v>21</v>
      </c>
      <c r="O65" s="31" t="s">
        <v>22</v>
      </c>
    </row>
    <row r="66" spans="1:15" s="1" customFormat="1" ht="27.75" customHeight="1">
      <c r="A66" s="13">
        <v>61</v>
      </c>
      <c r="B66" s="13" t="s">
        <v>19</v>
      </c>
      <c r="C66" s="14">
        <v>4</v>
      </c>
      <c r="D66" s="13">
        <v>15</v>
      </c>
      <c r="E66" s="15" t="s">
        <v>20</v>
      </c>
      <c r="F66" s="16">
        <v>3</v>
      </c>
      <c r="G66" s="17">
        <v>105.04</v>
      </c>
      <c r="H66" s="18">
        <f t="shared" si="0"/>
        <v>25.89</v>
      </c>
      <c r="I66" s="17">
        <v>79.15</v>
      </c>
      <c r="J66" s="29">
        <f t="shared" si="1"/>
        <v>6533.891850723534</v>
      </c>
      <c r="K66" s="29">
        <f t="shared" si="2"/>
        <v>8671.130764371446</v>
      </c>
      <c r="L66" s="30">
        <v>686320</v>
      </c>
      <c r="M66" s="16"/>
      <c r="N66" s="31" t="s">
        <v>21</v>
      </c>
      <c r="O66" s="31" t="s">
        <v>22</v>
      </c>
    </row>
    <row r="67" spans="1:15" s="1" customFormat="1" ht="27.75" customHeight="1">
      <c r="A67" s="13">
        <v>62</v>
      </c>
      <c r="B67" s="13" t="s">
        <v>19</v>
      </c>
      <c r="C67" s="14">
        <v>4</v>
      </c>
      <c r="D67" s="20">
        <v>16</v>
      </c>
      <c r="E67" s="15" t="s">
        <v>20</v>
      </c>
      <c r="F67" s="16">
        <v>3</v>
      </c>
      <c r="G67" s="17">
        <v>105.04</v>
      </c>
      <c r="H67" s="18">
        <f t="shared" si="0"/>
        <v>25.89</v>
      </c>
      <c r="I67" s="17">
        <v>79.15</v>
      </c>
      <c r="J67" s="29">
        <f t="shared" si="1"/>
        <v>6565.55597867479</v>
      </c>
      <c r="K67" s="29">
        <f t="shared" si="2"/>
        <v>8713.152242577384</v>
      </c>
      <c r="L67" s="30">
        <v>689646</v>
      </c>
      <c r="M67" s="16"/>
      <c r="N67" s="31" t="s">
        <v>21</v>
      </c>
      <c r="O67" s="31" t="s">
        <v>22</v>
      </c>
    </row>
    <row r="68" spans="1:15" s="1" customFormat="1" ht="27.75" customHeight="1">
      <c r="A68" s="13">
        <v>63</v>
      </c>
      <c r="B68" s="13" t="s">
        <v>19</v>
      </c>
      <c r="C68" s="14">
        <v>4</v>
      </c>
      <c r="D68" s="13">
        <v>17</v>
      </c>
      <c r="E68" s="15" t="s">
        <v>20</v>
      </c>
      <c r="F68" s="16">
        <v>3</v>
      </c>
      <c r="G68" s="17">
        <v>105.04</v>
      </c>
      <c r="H68" s="18">
        <f t="shared" si="0"/>
        <v>25.89</v>
      </c>
      <c r="I68" s="17">
        <v>79.15</v>
      </c>
      <c r="J68" s="29">
        <f t="shared" si="1"/>
        <v>5937.5</v>
      </c>
      <c r="K68" s="29">
        <f t="shared" si="2"/>
        <v>7879.658875552747</v>
      </c>
      <c r="L68" s="30">
        <v>623675</v>
      </c>
      <c r="M68" s="16"/>
      <c r="N68" s="31" t="s">
        <v>21</v>
      </c>
      <c r="O68" s="31" t="s">
        <v>22</v>
      </c>
    </row>
    <row r="69" spans="1:15" s="1" customFormat="1" ht="27.75" customHeight="1">
      <c r="A69" s="34" t="s">
        <v>23</v>
      </c>
      <c r="B69" s="34"/>
      <c r="C69" s="34"/>
      <c r="D69" s="34"/>
      <c r="E69" s="34"/>
      <c r="F69" s="35"/>
      <c r="G69" s="36">
        <f>H69+I69</f>
        <v>6615.919999999999</v>
      </c>
      <c r="H69" s="37">
        <f>SUM(H6:H68)</f>
        <v>1630.750000000002</v>
      </c>
      <c r="I69" s="45">
        <f>SUM(I6:I68)</f>
        <v>4985.169999999997</v>
      </c>
      <c r="J69" s="46">
        <f t="shared" si="1"/>
        <v>6342.748551977655</v>
      </c>
      <c r="K69" s="46">
        <f t="shared" si="2"/>
        <v>8417.58997185653</v>
      </c>
      <c r="L69" s="47">
        <f>SUM(L6:L68)</f>
        <v>41963117</v>
      </c>
      <c r="M69" s="36"/>
      <c r="N69" s="31"/>
      <c r="O69" s="31"/>
    </row>
    <row r="70" spans="1:15" s="1" customFormat="1" ht="34.5" customHeight="1">
      <c r="A70" s="38" t="s">
        <v>24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8"/>
      <c r="M70" s="39"/>
      <c r="N70" s="39"/>
      <c r="O70" s="49"/>
    </row>
    <row r="71" spans="1:15" s="1" customFormat="1" ht="69.75" customHeight="1">
      <c r="A71" s="40" t="s">
        <v>25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50"/>
      <c r="M71" s="41"/>
      <c r="N71" s="41"/>
      <c r="O71" s="41"/>
    </row>
    <row r="72" spans="1:15" s="1" customFormat="1" ht="24.75" customHeight="1">
      <c r="A72" s="42" t="s">
        <v>26</v>
      </c>
      <c r="B72" s="42"/>
      <c r="C72" s="42"/>
      <c r="D72" s="42"/>
      <c r="E72" s="42"/>
      <c r="F72" s="42"/>
      <c r="G72" s="42"/>
      <c r="H72" s="42"/>
      <c r="I72" s="42"/>
      <c r="J72" s="51"/>
      <c r="K72" s="42" t="s">
        <v>27</v>
      </c>
      <c r="L72" s="52"/>
      <c r="M72" s="42"/>
      <c r="N72" s="43"/>
      <c r="O72" s="43"/>
    </row>
    <row r="73" spans="1:15" s="1" customFormat="1" ht="24.75" customHeight="1">
      <c r="A73" s="42" t="s">
        <v>28</v>
      </c>
      <c r="B73" s="42"/>
      <c r="C73" s="42"/>
      <c r="D73" s="42"/>
      <c r="E73" s="42"/>
      <c r="F73" s="43"/>
      <c r="G73" s="43"/>
      <c r="H73" s="43"/>
      <c r="I73" s="43"/>
      <c r="J73" s="53"/>
      <c r="K73" s="42" t="s">
        <v>29</v>
      </c>
      <c r="L73" s="52"/>
      <c r="M73" s="42"/>
      <c r="N73" s="43"/>
      <c r="O73" s="43"/>
    </row>
    <row r="74" spans="1:12" s="1" customFormat="1" ht="24.75" customHeight="1">
      <c r="A74" s="42" t="s">
        <v>30</v>
      </c>
      <c r="B74" s="42"/>
      <c r="C74" s="42"/>
      <c r="D74" s="42"/>
      <c r="E74" s="42"/>
      <c r="J74" s="5"/>
      <c r="K74" s="5"/>
      <c r="L74" s="5"/>
    </row>
    <row r="75" spans="3:12" s="1" customFormat="1" ht="24.75" customHeight="1">
      <c r="C75" s="44"/>
      <c r="E75" s="44"/>
      <c r="J75" s="5"/>
      <c r="K75" s="5"/>
      <c r="L75" s="5"/>
    </row>
    <row r="76" spans="3:12" s="1" customFormat="1" ht="24.75" customHeight="1">
      <c r="C76" s="44"/>
      <c r="E76" s="44"/>
      <c r="J76" s="5"/>
      <c r="K76" s="5"/>
      <c r="L76" s="5"/>
    </row>
    <row r="77" spans="3:12" s="1" customFormat="1" ht="24.75" customHeight="1">
      <c r="C77" s="44"/>
      <c r="E77" s="44"/>
      <c r="J77" s="5"/>
      <c r="K77" s="5"/>
      <c r="L77" s="5"/>
    </row>
    <row r="78" spans="3:12" s="1" customFormat="1" ht="24.75" customHeight="1">
      <c r="C78" s="44"/>
      <c r="E78" s="44"/>
      <c r="J78" s="5"/>
      <c r="K78" s="5"/>
      <c r="L78" s="5"/>
    </row>
    <row r="79" spans="3:12" s="1" customFormat="1" ht="24.75" customHeight="1">
      <c r="C79" s="44"/>
      <c r="E79" s="44"/>
      <c r="J79" s="5"/>
      <c r="K79" s="5"/>
      <c r="L79" s="5"/>
    </row>
    <row r="80" spans="3:12" s="1" customFormat="1" ht="24.75" customHeight="1">
      <c r="C80" s="44"/>
      <c r="E80" s="44"/>
      <c r="J80" s="5"/>
      <c r="K80" s="5"/>
      <c r="L80" s="5"/>
    </row>
    <row r="81" spans="3:12" s="1" customFormat="1" ht="24.75" customHeight="1">
      <c r="C81" s="44"/>
      <c r="E81" s="44"/>
      <c r="J81" s="5"/>
      <c r="K81" s="5"/>
      <c r="L81" s="5"/>
    </row>
    <row r="82" spans="3:12" s="1" customFormat="1" ht="30.75" customHeight="1">
      <c r="C82" s="44"/>
      <c r="E82" s="44"/>
      <c r="J82" s="5"/>
      <c r="K82" s="5"/>
      <c r="L82" s="5"/>
    </row>
    <row r="83" ht="42" customHeight="1"/>
    <row r="84" ht="51.75" customHeight="1"/>
    <row r="85" ht="27" customHeight="1"/>
    <row r="86" ht="25.5" customHeight="1"/>
  </sheetData>
  <sheetProtection/>
  <mergeCells count="27">
    <mergeCell ref="A1:B1"/>
    <mergeCell ref="A2:O2"/>
    <mergeCell ref="A3:G3"/>
    <mergeCell ref="I3:K3"/>
    <mergeCell ref="A69:F69"/>
    <mergeCell ref="A70:O70"/>
    <mergeCell ref="A71:O71"/>
    <mergeCell ref="A72:E72"/>
    <mergeCell ref="K72:L72"/>
    <mergeCell ref="A73:E73"/>
    <mergeCell ref="K73:L73"/>
    <mergeCell ref="A74:E7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75" top="0.5902777777777778" bottom="0.5902777777777778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2023-09-01T08:52:50Z</cp:lastPrinted>
  <dcterms:created xsi:type="dcterms:W3CDTF">2011-04-26T02:07:47Z</dcterms:created>
  <dcterms:modified xsi:type="dcterms:W3CDTF">2023-12-27T02:34:50Z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1310967F06C74DE98FAFFD4216071FD6_12</vt:lpwstr>
  </property>
</Properties>
</file>