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2315"/>
  </bookViews>
  <sheets>
    <sheet name="东域3号楼 (2)" sheetId="1" r:id="rId1"/>
  </sheets>
  <definedNames>
    <definedName name="_xlnm._FilterDatabase" localSheetId="0" hidden="1">'东域3号楼 (2)'!$A$5:$O$16</definedName>
    <definedName name="_xlnm.Print_Area" localSheetId="0">'东域3号楼 (2)'!$A$1:$O$16</definedName>
    <definedName name="_xlnm.Print_Titles" localSheetId="0">'东域3号楼 (2)'!$4:$5</definedName>
  </definedNames>
  <calcPr calcId="124519"/>
</workbook>
</file>

<file path=xl/calcChain.xml><?xml version="1.0" encoding="utf-8"?>
<calcChain xmlns="http://schemas.openxmlformats.org/spreadsheetml/2006/main">
  <c r="K10" i="1"/>
  <c r="J10"/>
  <c r="K9"/>
  <c r="J9"/>
  <c r="K8"/>
  <c r="J8"/>
  <c r="K7"/>
  <c r="J7"/>
  <c r="K6"/>
  <c r="J6"/>
  <c r="G11"/>
  <c r="H11"/>
  <c r="I11"/>
  <c r="L11"/>
  <c r="K11" l="1"/>
  <c r="J11"/>
</calcChain>
</file>

<file path=xl/sharedStrings.xml><?xml version="1.0" encoding="utf-8"?>
<sst xmlns="http://schemas.openxmlformats.org/spreadsheetml/2006/main" count="57" uniqueCount="42">
  <si>
    <t>本表一式两份</t>
  </si>
  <si>
    <t>企业投诉电话：</t>
  </si>
  <si>
    <t>价格举报投诉电话：12358</t>
  </si>
  <si>
    <t>企业物价员：</t>
  </si>
  <si>
    <t>备案机关：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</si>
  <si>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  <phoneticPr fontId="5" type="noConversion"/>
  </si>
  <si>
    <t>本楼栋总面积/均价</t>
  </si>
  <si>
    <t>认购</t>
  </si>
  <si>
    <t>3米</t>
    <phoneticPr fontId="5" type="noConversion"/>
  </si>
  <si>
    <t>三房两厅两卫</t>
    <phoneticPr fontId="5" type="noConversion"/>
  </si>
  <si>
    <t>3号楼</t>
  </si>
  <si>
    <t>18</t>
  </si>
  <si>
    <t>1802</t>
  </si>
  <si>
    <t>四房两厅两卫</t>
    <phoneticPr fontId="5" type="noConversion"/>
  </si>
  <si>
    <t>1801</t>
  </si>
  <si>
    <t>8</t>
  </si>
  <si>
    <t>806</t>
  </si>
  <si>
    <t>7</t>
  </si>
  <si>
    <t>706</t>
  </si>
  <si>
    <t>未售</t>
    <phoneticPr fontId="5" type="noConversion"/>
  </si>
  <si>
    <t>6</t>
  </si>
  <si>
    <t>602</t>
  </si>
  <si>
    <t>总售价(元)</t>
  </si>
  <si>
    <t>备注</t>
  </si>
  <si>
    <t>销售
状态</t>
  </si>
  <si>
    <t>优惠折扣及其条件</t>
  </si>
  <si>
    <t>套内建筑面积销售单价（元/㎡）</t>
  </si>
  <si>
    <t>建筑面积单价（元/㎡）</t>
    <phoneticPr fontId="5" type="noConversion"/>
  </si>
  <si>
    <t>套内建筑面积（㎡）</t>
  </si>
  <si>
    <t>分摊的共有建筑面积（㎡）</t>
  </si>
  <si>
    <t>建筑  面积（㎡）</t>
    <phoneticPr fontId="5" type="noConversion"/>
  </si>
  <si>
    <t>层高</t>
    <phoneticPr fontId="5" type="noConversion"/>
  </si>
  <si>
    <t>户型</t>
  </si>
  <si>
    <t>楼  层(F)</t>
    <phoneticPr fontId="5" type="noConversion"/>
  </si>
  <si>
    <t>房号</t>
  </si>
  <si>
    <t>幢（栋）号</t>
  </si>
  <si>
    <t>序号</t>
  </si>
  <si>
    <t>项目(楼盘)名称：东域嘉园</t>
    <phoneticPr fontId="5" type="noConversion"/>
  </si>
  <si>
    <t>房地产开发企业名称或中介服务机构名称：清远市恒畅投资有限公司</t>
    <phoneticPr fontId="5" type="noConversion"/>
  </si>
  <si>
    <t>清远市新建商品住房销售价格备案表</t>
  </si>
  <si>
    <t>附件2</t>
  </si>
  <si>
    <t>本栋销售住宅共5套，销售住宅总建筑面积：587.61㎡，套内面积：484.09㎡，分摊面积：103.52㎡，原待售单元备案均价：7320元/㎡（建筑面积），现调整为：7604元/㎡（建筑面积）、9231元/㎡（套内建筑面积）。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</si>
</sst>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sz val="20"/>
      <name val="方正小标宋简体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 wrapText="1"/>
    </xf>
    <xf numFmtId="177" fontId="8" fillId="0" borderId="5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0" xfId="1" applyFill="1">
      <alignment vertical="center"/>
    </xf>
    <xf numFmtId="0" fontId="3" fillId="0" borderId="6" xfId="1" quotePrefix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NumberFormat="1" applyFont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6" xfId="1" quotePrefix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0" fontId="7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" fillId="0" borderId="8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3" fillId="0" borderId="6" xfId="1" applyFont="1" applyBorder="1" applyAlignment="1">
      <alignment horizont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" fillId="0" borderId="5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0" fillId="0" borderId="4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A2" sqref="A2:O2"/>
    </sheetView>
  </sheetViews>
  <sheetFormatPr defaultColWidth="9" defaultRowHeight="14.25"/>
  <cols>
    <col min="1" max="1" width="3.875" style="1" customWidth="1"/>
    <col min="2" max="2" width="6.875" style="1" customWidth="1"/>
    <col min="3" max="3" width="4.75" style="1" customWidth="1"/>
    <col min="4" max="4" width="4.5" style="1" customWidth="1"/>
    <col min="5" max="5" width="10.75" style="1" customWidth="1"/>
    <col min="6" max="6" width="3.625" style="1" customWidth="1"/>
    <col min="7" max="7" width="8" style="1" customWidth="1"/>
    <col min="8" max="8" width="9" style="1"/>
    <col min="9" max="9" width="7.625" style="1" customWidth="1"/>
    <col min="10" max="10" width="9.375" style="1" customWidth="1"/>
    <col min="11" max="11" width="11.125" style="1" customWidth="1"/>
    <col min="12" max="12" width="9.125" style="1" customWidth="1"/>
    <col min="13" max="13" width="7.125" style="1" customWidth="1"/>
    <col min="14" max="14" width="6.25" style="1" customWidth="1"/>
    <col min="15" max="15" width="28" style="1" customWidth="1"/>
    <col min="16" max="16" width="9.875" style="1" customWidth="1"/>
    <col min="18" max="18" width="11.25" style="1" customWidth="1"/>
    <col min="19" max="16384" width="9" style="1"/>
  </cols>
  <sheetData>
    <row r="1" spans="1:17" ht="18" customHeight="1">
      <c r="A1" s="24" t="s">
        <v>40</v>
      </c>
      <c r="B1" s="24"/>
    </row>
    <row r="2" spans="1:17" ht="31.5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3"/>
    </row>
    <row r="3" spans="1:17" ht="27.75" customHeight="1">
      <c r="A3" s="21" t="s">
        <v>38</v>
      </c>
      <c r="B3" s="20"/>
      <c r="C3" s="20"/>
      <c r="D3" s="20"/>
      <c r="E3" s="20"/>
      <c r="F3" s="20"/>
      <c r="G3" s="18"/>
      <c r="H3" s="18"/>
      <c r="K3" s="19" t="s">
        <v>37</v>
      </c>
      <c r="M3" s="18"/>
      <c r="N3" s="17"/>
      <c r="O3" s="17"/>
      <c r="P3" s="17"/>
    </row>
    <row r="4" spans="1:17" ht="30" customHeight="1">
      <c r="A4" s="26" t="s">
        <v>36</v>
      </c>
      <c r="B4" s="27" t="s">
        <v>35</v>
      </c>
      <c r="C4" s="27" t="s">
        <v>34</v>
      </c>
      <c r="D4" s="27" t="s">
        <v>33</v>
      </c>
      <c r="E4" s="27" t="s">
        <v>32</v>
      </c>
      <c r="F4" s="27" t="s">
        <v>31</v>
      </c>
      <c r="G4" s="27" t="s">
        <v>30</v>
      </c>
      <c r="H4" s="27" t="s">
        <v>29</v>
      </c>
      <c r="I4" s="27" t="s">
        <v>28</v>
      </c>
      <c r="J4" s="27" t="s">
        <v>27</v>
      </c>
      <c r="K4" s="27" t="s">
        <v>26</v>
      </c>
      <c r="L4" s="27" t="s">
        <v>22</v>
      </c>
      <c r="M4" s="27" t="s">
        <v>25</v>
      </c>
      <c r="N4" s="27" t="s">
        <v>24</v>
      </c>
      <c r="O4" s="26" t="s">
        <v>23</v>
      </c>
      <c r="P4" s="36"/>
    </row>
    <row r="5" spans="1:17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6"/>
      <c r="P5" s="36"/>
    </row>
    <row r="6" spans="1:17" s="10" customFormat="1" ht="16.5" customHeight="1">
      <c r="A6" s="12">
        <v>1</v>
      </c>
      <c r="B6" s="15" t="s">
        <v>10</v>
      </c>
      <c r="C6" s="15" t="s">
        <v>21</v>
      </c>
      <c r="D6" s="15" t="s">
        <v>20</v>
      </c>
      <c r="E6" s="16" t="s">
        <v>9</v>
      </c>
      <c r="F6" s="16" t="s">
        <v>8</v>
      </c>
      <c r="G6" s="15">
        <v>114.31</v>
      </c>
      <c r="H6" s="15">
        <v>20.14</v>
      </c>
      <c r="I6" s="15">
        <v>94.17</v>
      </c>
      <c r="J6" s="22">
        <f>ROUND(L6/G6,0)</f>
        <v>7510</v>
      </c>
      <c r="K6" s="22">
        <f>ROUND(L6/I6,0)</f>
        <v>9116</v>
      </c>
      <c r="L6" s="11">
        <v>858495</v>
      </c>
      <c r="M6" s="14"/>
      <c r="N6" s="13" t="s">
        <v>19</v>
      </c>
      <c r="O6" s="12"/>
      <c r="P6" s="37"/>
      <c r="Q6"/>
    </row>
    <row r="7" spans="1:17" s="10" customFormat="1" ht="16.5" customHeight="1">
      <c r="A7" s="12">
        <v>2</v>
      </c>
      <c r="B7" s="15" t="s">
        <v>10</v>
      </c>
      <c r="C7" s="15" t="s">
        <v>18</v>
      </c>
      <c r="D7" s="15" t="s">
        <v>17</v>
      </c>
      <c r="E7" s="16" t="s">
        <v>9</v>
      </c>
      <c r="F7" s="16" t="s">
        <v>8</v>
      </c>
      <c r="G7" s="15">
        <v>111.72</v>
      </c>
      <c r="H7" s="15">
        <v>19.679999999999993</v>
      </c>
      <c r="I7" s="15">
        <v>92.04</v>
      </c>
      <c r="J7" s="22">
        <f>ROUND(L7/G7,0)</f>
        <v>6438</v>
      </c>
      <c r="K7" s="22">
        <f>ROUND(L7/I7,0)</f>
        <v>7814</v>
      </c>
      <c r="L7" s="11">
        <v>719245</v>
      </c>
      <c r="M7" s="14"/>
      <c r="N7" s="13" t="s">
        <v>19</v>
      </c>
      <c r="O7" s="12"/>
      <c r="P7" s="37"/>
    </row>
    <row r="8" spans="1:17" s="10" customFormat="1" ht="16.5" customHeight="1">
      <c r="A8" s="12">
        <v>3</v>
      </c>
      <c r="B8" s="15" t="s">
        <v>10</v>
      </c>
      <c r="C8" s="15" t="s">
        <v>16</v>
      </c>
      <c r="D8" s="15" t="s">
        <v>15</v>
      </c>
      <c r="E8" s="16" t="s">
        <v>9</v>
      </c>
      <c r="F8" s="16" t="s">
        <v>8</v>
      </c>
      <c r="G8" s="15">
        <v>111.72</v>
      </c>
      <c r="H8" s="15">
        <v>19.679999999999993</v>
      </c>
      <c r="I8" s="15">
        <v>92.04</v>
      </c>
      <c r="J8" s="22">
        <f>ROUND(L8/G8,0)</f>
        <v>7416</v>
      </c>
      <c r="K8" s="22">
        <f>ROUND(L8/I8,0)</f>
        <v>9002</v>
      </c>
      <c r="L8" s="11">
        <v>828537</v>
      </c>
      <c r="M8" s="14"/>
      <c r="N8" s="13" t="s">
        <v>7</v>
      </c>
      <c r="O8" s="12"/>
      <c r="P8" s="37"/>
    </row>
    <row r="9" spans="1:17" s="10" customFormat="1" ht="16.5" customHeight="1">
      <c r="A9" s="12">
        <v>4</v>
      </c>
      <c r="B9" s="15" t="s">
        <v>10</v>
      </c>
      <c r="C9" s="15" t="s">
        <v>14</v>
      </c>
      <c r="D9" s="15" t="s">
        <v>11</v>
      </c>
      <c r="E9" s="16" t="s">
        <v>13</v>
      </c>
      <c r="F9" s="16" t="s">
        <v>8</v>
      </c>
      <c r="G9" s="15">
        <v>135.55000000000001</v>
      </c>
      <c r="H9" s="15">
        <v>23.88000000000001</v>
      </c>
      <c r="I9" s="15">
        <v>111.67</v>
      </c>
      <c r="J9" s="22">
        <f>ROUND(L9/G9,0)</f>
        <v>8339</v>
      </c>
      <c r="K9" s="22">
        <f>ROUND(L9/I9,0)</f>
        <v>10122</v>
      </c>
      <c r="L9" s="11">
        <v>1130293</v>
      </c>
      <c r="M9" s="14"/>
      <c r="N9" s="13" t="s">
        <v>7</v>
      </c>
      <c r="O9" s="12"/>
      <c r="P9" s="37"/>
    </row>
    <row r="10" spans="1:17" s="10" customFormat="1" ht="16.5" customHeight="1">
      <c r="A10" s="12">
        <v>5</v>
      </c>
      <c r="B10" s="15" t="s">
        <v>10</v>
      </c>
      <c r="C10" s="15" t="s">
        <v>12</v>
      </c>
      <c r="D10" s="15" t="s">
        <v>11</v>
      </c>
      <c r="E10" s="16" t="s">
        <v>9</v>
      </c>
      <c r="F10" s="16" t="s">
        <v>8</v>
      </c>
      <c r="G10" s="15">
        <v>114.31</v>
      </c>
      <c r="H10" s="15">
        <v>20.14</v>
      </c>
      <c r="I10" s="15">
        <v>94.17</v>
      </c>
      <c r="J10" s="22">
        <f>ROUND(L10/G10,0)</f>
        <v>8152</v>
      </c>
      <c r="K10" s="22">
        <f>ROUND(L10/I10,0)</f>
        <v>9896</v>
      </c>
      <c r="L10" s="11">
        <v>931882</v>
      </c>
      <c r="M10" s="14"/>
      <c r="N10" s="13" t="s">
        <v>7</v>
      </c>
      <c r="O10" s="12"/>
      <c r="P10" s="37"/>
    </row>
    <row r="11" spans="1:17" s="2" customFormat="1" ht="18.75" customHeight="1">
      <c r="A11" s="29" t="s">
        <v>6</v>
      </c>
      <c r="B11" s="29"/>
      <c r="C11" s="29"/>
      <c r="D11" s="29"/>
      <c r="E11" s="29"/>
      <c r="F11" s="30"/>
      <c r="G11" s="7">
        <f>SUM(G6:G10)</f>
        <v>587.61</v>
      </c>
      <c r="H11" s="7">
        <f>SUM(H6:H10)</f>
        <v>103.52</v>
      </c>
      <c r="I11" s="7">
        <f>SUM(I6:I10)</f>
        <v>484.09000000000003</v>
      </c>
      <c r="J11" s="9">
        <f>ROUND(L11/G11,0)</f>
        <v>7604</v>
      </c>
      <c r="K11" s="9">
        <f>ROUND(L11/I11,0)</f>
        <v>9231</v>
      </c>
      <c r="L11" s="8">
        <f>SUM(L6:L10)</f>
        <v>4468452</v>
      </c>
      <c r="M11" s="7"/>
      <c r="N11" s="6"/>
      <c r="O11" s="5"/>
      <c r="P11" s="38"/>
    </row>
    <row r="12" spans="1:17" s="2" customFormat="1" ht="32.1" customHeight="1">
      <c r="A12" s="31" t="s">
        <v>41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9"/>
    </row>
    <row r="13" spans="1:17" s="2" customFormat="1" ht="54" customHeight="1">
      <c r="A13" s="34" t="s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/>
    </row>
    <row r="14" spans="1:17" s="2" customFormat="1" ht="17.25" customHeight="1">
      <c r="A14" s="28" t="s">
        <v>4</v>
      </c>
      <c r="B14" s="28"/>
      <c r="C14" s="28"/>
      <c r="D14" s="28"/>
      <c r="E14" s="28"/>
      <c r="F14" s="4"/>
      <c r="G14" s="4"/>
      <c r="H14" s="4"/>
      <c r="I14" s="4"/>
      <c r="J14" s="4"/>
      <c r="K14" s="28" t="s">
        <v>3</v>
      </c>
      <c r="L14" s="28"/>
      <c r="M14" s="4"/>
      <c r="N14" s="3"/>
      <c r="O14" s="3"/>
      <c r="P14" s="3"/>
    </row>
    <row r="15" spans="1:17" s="2" customFormat="1" ht="17.25" customHeight="1">
      <c r="A15" s="28" t="s">
        <v>2</v>
      </c>
      <c r="B15" s="28"/>
      <c r="C15" s="28"/>
      <c r="D15" s="28"/>
      <c r="E15" s="28"/>
      <c r="F15" s="3"/>
      <c r="G15" s="3"/>
      <c r="H15" s="3"/>
      <c r="I15" s="3"/>
      <c r="J15" s="3"/>
      <c r="K15" s="28" t="s">
        <v>1</v>
      </c>
      <c r="L15" s="28"/>
      <c r="M15" s="4"/>
      <c r="N15" s="3"/>
      <c r="O15" s="3"/>
      <c r="P15" s="3"/>
    </row>
    <row r="16" spans="1:17" s="2" customFormat="1" ht="17.25" customHeight="1">
      <c r="A16" s="28" t="s">
        <v>0</v>
      </c>
      <c r="B16" s="28"/>
      <c r="C16" s="28"/>
      <c r="D16" s="28"/>
      <c r="E16" s="28"/>
    </row>
  </sheetData>
  <autoFilter ref="A5:O16"/>
  <mergeCells count="25">
    <mergeCell ref="A15:E15"/>
    <mergeCell ref="K15:L15"/>
    <mergeCell ref="A16:E16"/>
    <mergeCell ref="O4:O5"/>
    <mergeCell ref="A11:F11"/>
    <mergeCell ref="A12:O12"/>
    <mergeCell ref="A13:O13"/>
    <mergeCell ref="A14:E14"/>
    <mergeCell ref="K14:L14"/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2" type="noConversion"/>
  <pageMargins left="0.47244094488188981" right="0.31496062992125984" top="0.28000000000000003" bottom="0.24" header="0.19685039370078741" footer="0.19685039370078741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东域3号楼 (2)</vt:lpstr>
      <vt:lpstr>'东域3号楼 (2)'!Print_Area</vt:lpstr>
      <vt:lpstr>'东域3号楼 (2)'!Print_Titles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2023-03-20T06:40:29Z</cp:lastPrinted>
  <dcterms:created xsi:type="dcterms:W3CDTF">2023-03-17T02:56:48Z</dcterms:created>
  <dcterms:modified xsi:type="dcterms:W3CDTF">2023-12-28T06:14:19Z</dcterms:modified>
</cp:coreProperties>
</file>