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2"/>
  </bookViews>
  <sheets>
    <sheet name="11号楼" sheetId="1" r:id="rId1"/>
    <sheet name="12号楼" sheetId="2" r:id="rId2"/>
    <sheet name="13号楼" sheetId="3" r:id="rId3"/>
  </sheets>
  <definedNames/>
  <calcPr fullCalcOnLoad="1"/>
</workbook>
</file>

<file path=xl/sharedStrings.xml><?xml version="1.0" encoding="utf-8"?>
<sst xmlns="http://schemas.openxmlformats.org/spreadsheetml/2006/main" count="98" uniqueCount="39">
  <si>
    <t>附件2</t>
  </si>
  <si>
    <t>清远市新建商品住房销售价格备案表</t>
  </si>
  <si>
    <t>房地产开发企业名称或中介服务机构名称：清远市喜龙房地产开发有限公司</t>
  </si>
  <si>
    <t>项目(楼盘)名称：时代花城二期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</si>
  <si>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</si>
  <si>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</si>
  <si>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</si>
  <si>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</si>
  <si>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</si>
  <si>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</si>
  <si>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</si>
  <si>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</si>
  <si>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</si>
  <si>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套内建筑面积销售单价（元/㎡）</t>
  </si>
  <si>
    <t>总售价(元)</t>
  </si>
  <si>
    <t>优惠折扣及其条件</t>
  </si>
  <si>
    <t>销售
状态</t>
  </si>
  <si>
    <t>备注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</si>
  <si>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</si>
  <si>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</si>
  <si>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</si>
  <si>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本表一式两份</t>
  </si>
  <si>
    <t>总售价已包含装修价格1000元/㎡（建筑面积</t>
  </si>
  <si>
    <t>企业物价员：</t>
  </si>
  <si>
    <t>企业投诉电话：</t>
  </si>
  <si>
    <t>建筑面积单价（元/㎡）</t>
  </si>
  <si>
    <t>未售</t>
  </si>
  <si>
    <t>11号楼</t>
  </si>
  <si>
    <t>三房两厅一卫一厨</t>
  </si>
  <si>
    <t>价格举报投诉电话：12345</t>
  </si>
  <si>
    <t>价格举报投诉电话：12345</t>
  </si>
  <si>
    <t>12号楼</t>
  </si>
  <si>
    <t>801</t>
  </si>
  <si>
    <t>8</t>
  </si>
  <si>
    <t>13号楼</t>
  </si>
  <si>
    <t>三房两厅两卫一厨</t>
  </si>
  <si>
    <r>
      <t xml:space="preserve">   本栋销售住宅共2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200.67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165.62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35.05</t>
    </r>
    <r>
      <rPr>
        <sz val="12"/>
        <rFont val="宋体"/>
        <family val="0"/>
      </rPr>
      <t>㎡，住宅</t>
    </r>
    <r>
      <rPr>
        <sz val="12"/>
        <rFont val="宋体"/>
        <family val="0"/>
      </rPr>
      <t>11</t>
    </r>
    <r>
      <rPr>
        <sz val="12"/>
        <rFont val="宋体"/>
        <family val="0"/>
      </rPr>
      <t>号楼原备案均价：</t>
    </r>
    <r>
      <rPr>
        <sz val="12"/>
        <rFont val="宋体"/>
        <family val="0"/>
      </rPr>
      <t>6706元/㎡（建筑面积）、8125.26元/㎡（套内建筑面积）</t>
    </r>
    <r>
      <rPr>
        <sz val="12"/>
        <rFont val="宋体"/>
        <family val="0"/>
      </rPr>
      <t>；现调整为</t>
    </r>
    <r>
      <rPr>
        <sz val="12"/>
        <rFont val="宋体"/>
        <family val="0"/>
      </rPr>
      <t>8587.47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10404.83</t>
    </r>
    <r>
      <rPr>
        <sz val="12"/>
        <rFont val="宋体"/>
        <family val="0"/>
      </rPr>
      <t>元/㎡（套内建筑面积）。</t>
    </r>
  </si>
  <si>
    <r>
      <t xml:space="preserve">   本栋销售住宅共1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96.40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79.56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16.84</t>
    </r>
    <r>
      <rPr>
        <sz val="12"/>
        <rFont val="宋体"/>
        <family val="0"/>
      </rPr>
      <t>㎡，住宅</t>
    </r>
    <r>
      <rPr>
        <sz val="12"/>
        <rFont val="宋体"/>
        <family val="0"/>
      </rPr>
      <t>12</t>
    </r>
    <r>
      <rPr>
        <sz val="12"/>
        <rFont val="宋体"/>
        <family val="0"/>
      </rPr>
      <t>号楼原备案均价：</t>
    </r>
    <r>
      <rPr>
        <sz val="12"/>
        <rFont val="宋体"/>
        <family val="0"/>
      </rPr>
      <t>7095元/㎡（建筑面积）、8596.76元/㎡（套内建筑面积）</t>
    </r>
    <r>
      <rPr>
        <sz val="12"/>
        <rFont val="宋体"/>
        <family val="0"/>
      </rPr>
      <t>；现调整为</t>
    </r>
    <r>
      <rPr>
        <sz val="12"/>
        <rFont val="宋体"/>
        <family val="0"/>
      </rPr>
      <t>9044.94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10959.43</t>
    </r>
    <r>
      <rPr>
        <sz val="12"/>
        <rFont val="宋体"/>
        <family val="0"/>
      </rPr>
      <t>元/㎡（套内建筑面积）。</t>
    </r>
  </si>
  <si>
    <r>
      <t xml:space="preserve">   本栋销售住宅共1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98.94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79.83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19.11</t>
    </r>
    <r>
      <rPr>
        <sz val="12"/>
        <rFont val="宋体"/>
        <family val="0"/>
      </rPr>
      <t>㎡，住宅</t>
    </r>
    <r>
      <rPr>
        <sz val="12"/>
        <rFont val="宋体"/>
        <family val="0"/>
      </rPr>
      <t>13</t>
    </r>
    <r>
      <rPr>
        <sz val="12"/>
        <rFont val="宋体"/>
        <family val="0"/>
      </rPr>
      <t>号楼原备案均价：</t>
    </r>
    <r>
      <rPr>
        <sz val="12"/>
        <rFont val="宋体"/>
        <family val="0"/>
      </rPr>
      <t>8228元/㎡（建筑面积）、10197.65元/㎡</t>
    </r>
    <r>
      <rPr>
        <sz val="12"/>
        <rFont val="宋体"/>
        <family val="0"/>
      </rPr>
      <t>；现调整为</t>
    </r>
    <r>
      <rPr>
        <sz val="12"/>
        <rFont val="宋体"/>
        <family val="0"/>
      </rPr>
      <t>8930.58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11068.42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</si>
</sst>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0.00_);[Red]\(0.00\)"/>
    <numFmt numFmtId="180" formatCode="0_);[Red]\(0\)"/>
    <numFmt numFmtId="181" formatCode="#,##0.0000"/>
    <numFmt numFmtId="182" formatCode="#,##0.0000_ "/>
    <numFmt numFmtId="183" formatCode="#,##0.000"/>
    <numFmt numFmtId="184" formatCode="0.0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%"/>
    <numFmt numFmtId="192" formatCode="0.000"/>
    <numFmt numFmtId="193" formatCode="0.0000"/>
    <numFmt numFmtId="194" formatCode="0.00000"/>
    <numFmt numFmtId="195" formatCode="0.0_);[Red]\(0.0\)"/>
    <numFmt numFmtId="196" formatCode="0.0000%"/>
  </numFmts>
  <fonts count="31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AFAFA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4" borderId="5" applyNumberFormat="0" applyAlignment="0" applyProtection="0"/>
    <xf numFmtId="0" fontId="22" fillId="21" borderId="6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24" fillId="15" borderId="0" applyNumberFormat="0" applyBorder="0" applyAlignment="0" applyProtection="0"/>
    <xf numFmtId="0" fontId="19" fillId="14" borderId="8" applyNumberFormat="0" applyAlignment="0" applyProtection="0"/>
    <xf numFmtId="0" fontId="9" fillId="7" borderId="5" applyNumberFormat="0" applyAlignment="0" applyProtection="0"/>
    <xf numFmtId="0" fontId="2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9" fontId="6" fillId="25" borderId="10" xfId="0" applyNumberFormat="1" applyFont="1" applyFill="1" applyBorder="1" applyAlignment="1">
      <alignment horizontal="center" vertical="center"/>
    </xf>
    <xf numFmtId="179" fontId="10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A10" sqref="A10:O10"/>
    </sheetView>
  </sheetViews>
  <sheetFormatPr defaultColWidth="9.00390625" defaultRowHeight="14.25"/>
  <cols>
    <col min="1" max="1" width="3.875" style="0" customWidth="1"/>
    <col min="2" max="2" width="8.25390625" style="0" customWidth="1"/>
    <col min="3" max="3" width="6.75390625" style="0" customWidth="1"/>
    <col min="4" max="4" width="5.375" style="0" customWidth="1"/>
    <col min="5" max="5" width="16.375" style="0" customWidth="1"/>
    <col min="6" max="6" width="6.125" style="0" customWidth="1"/>
    <col min="7" max="7" width="9.875" style="0" customWidth="1"/>
    <col min="8" max="8" width="10.50390625" style="0" customWidth="1"/>
    <col min="9" max="9" width="9.625" style="0" customWidth="1"/>
    <col min="10" max="10" width="10.625" style="0" customWidth="1"/>
    <col min="11" max="11" width="11.125" style="0" customWidth="1"/>
    <col min="12" max="12" width="12.25390625" style="14" customWidth="1"/>
    <col min="13" max="13" width="8.50390625" style="0" customWidth="1"/>
    <col min="14" max="14" width="7.125" style="0" customWidth="1"/>
    <col min="15" max="15" width="12.625" style="0" customWidth="1"/>
  </cols>
  <sheetData>
    <row r="1" spans="1:12" ht="18" customHeight="1">
      <c r="A1" s="24" t="s">
        <v>0</v>
      </c>
      <c r="B1" s="24"/>
      <c r="G1" s="2"/>
      <c r="I1" s="2"/>
      <c r="L1" s="3"/>
    </row>
    <row r="2" spans="1:15" ht="26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8.5" customHeight="1">
      <c r="A3" s="4" t="s">
        <v>2</v>
      </c>
      <c r="B3" s="4"/>
      <c r="C3" s="4"/>
      <c r="D3" s="4"/>
      <c r="E3" s="4"/>
      <c r="F3" s="4"/>
      <c r="G3" s="5"/>
      <c r="H3" s="6"/>
      <c r="I3" s="5" t="s">
        <v>3</v>
      </c>
      <c r="L3" s="3"/>
      <c r="M3" s="6"/>
      <c r="N3" s="7"/>
      <c r="O3" s="7"/>
    </row>
    <row r="4" spans="1:15" ht="30" customHeight="1">
      <c r="A4" s="31" t="s">
        <v>4</v>
      </c>
      <c r="B4" s="32" t="s">
        <v>5</v>
      </c>
      <c r="C4" s="33" t="s">
        <v>6</v>
      </c>
      <c r="D4" s="33" t="s">
        <v>7</v>
      </c>
      <c r="E4" s="33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25</v>
      </c>
      <c r="K4" s="33" t="s">
        <v>13</v>
      </c>
      <c r="L4" s="34" t="s">
        <v>14</v>
      </c>
      <c r="M4" s="33" t="s">
        <v>15</v>
      </c>
      <c r="N4" s="33" t="s">
        <v>16</v>
      </c>
      <c r="O4" s="31" t="s">
        <v>17</v>
      </c>
    </row>
    <row r="5" spans="1:15" ht="14.25">
      <c r="A5" s="31"/>
      <c r="B5" s="32"/>
      <c r="C5" s="33"/>
      <c r="D5" s="33"/>
      <c r="E5" s="33"/>
      <c r="F5" s="33"/>
      <c r="G5" s="33"/>
      <c r="H5" s="33"/>
      <c r="I5" s="33"/>
      <c r="J5" s="33"/>
      <c r="K5" s="33"/>
      <c r="L5" s="34"/>
      <c r="M5" s="33"/>
      <c r="N5" s="33"/>
      <c r="O5" s="31"/>
    </row>
    <row r="6" spans="1:17" ht="36" customHeight="1">
      <c r="A6" s="15">
        <v>1</v>
      </c>
      <c r="B6" s="17" t="s">
        <v>27</v>
      </c>
      <c r="C6" s="17">
        <v>303</v>
      </c>
      <c r="D6" s="18">
        <v>3</v>
      </c>
      <c r="E6" s="17" t="s">
        <v>28</v>
      </c>
      <c r="F6" s="18">
        <v>2.8</v>
      </c>
      <c r="G6" s="19">
        <v>116.57</v>
      </c>
      <c r="H6" s="19">
        <f>G6-I6</f>
        <v>20.36</v>
      </c>
      <c r="I6" s="19">
        <v>96.21</v>
      </c>
      <c r="J6" s="20">
        <f>L6/G6</f>
        <v>8558.720082353952</v>
      </c>
      <c r="K6" s="20">
        <f>L6/I6</f>
        <v>10369.919966739424</v>
      </c>
      <c r="L6" s="20">
        <v>997690</v>
      </c>
      <c r="M6" s="15"/>
      <c r="N6" s="16" t="s">
        <v>26</v>
      </c>
      <c r="O6" s="22" t="s">
        <v>22</v>
      </c>
      <c r="P6" s="1"/>
      <c r="Q6" s="1"/>
    </row>
    <row r="7" spans="1:17" ht="36" customHeight="1">
      <c r="A7" s="15">
        <v>2</v>
      </c>
      <c r="B7" s="17" t="s">
        <v>27</v>
      </c>
      <c r="C7" s="17" t="s">
        <v>32</v>
      </c>
      <c r="D7" s="18" t="s">
        <v>33</v>
      </c>
      <c r="E7" s="17" t="s">
        <v>28</v>
      </c>
      <c r="F7" s="18">
        <v>2.8</v>
      </c>
      <c r="G7" s="19">
        <v>84.1</v>
      </c>
      <c r="H7" s="19">
        <v>14.689999999999998</v>
      </c>
      <c r="I7" s="19">
        <v>69.41</v>
      </c>
      <c r="J7" s="20">
        <f>L7/G7</f>
        <v>8627.324613555293</v>
      </c>
      <c r="K7" s="20">
        <f>L7/I7</f>
        <v>10453.219997118571</v>
      </c>
      <c r="L7" s="20">
        <v>725558</v>
      </c>
      <c r="M7" s="15"/>
      <c r="N7" s="16" t="s">
        <v>26</v>
      </c>
      <c r="O7" s="22"/>
      <c r="P7" s="1"/>
      <c r="Q7" s="1"/>
    </row>
    <row r="8" spans="1:15" s="1" customFormat="1" ht="32.25" customHeight="1">
      <c r="A8" s="26" t="s">
        <v>18</v>
      </c>
      <c r="B8" s="26"/>
      <c r="C8" s="26"/>
      <c r="D8" s="26"/>
      <c r="E8" s="26"/>
      <c r="F8" s="26"/>
      <c r="G8" s="9">
        <f>SUM(G6:G7)</f>
        <v>200.67</v>
      </c>
      <c r="H8" s="9">
        <f>SUM(H6:H7)</f>
        <v>35.05</v>
      </c>
      <c r="I8" s="9">
        <f>SUM(I6:I7)</f>
        <v>165.62</v>
      </c>
      <c r="J8" s="21">
        <f>L8/G8</f>
        <v>8587.471968904172</v>
      </c>
      <c r="K8" s="21">
        <f>L8/I8</f>
        <v>10404.830334500664</v>
      </c>
      <c r="L8" s="21">
        <f>SUM(L6:L7)</f>
        <v>1723248</v>
      </c>
      <c r="M8" s="9"/>
      <c r="N8" s="8"/>
      <c r="O8" s="22"/>
    </row>
    <row r="9" spans="1:15" s="2" customFormat="1" ht="41.25" customHeight="1">
      <c r="A9" s="27" t="s">
        <v>36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2" customFormat="1" ht="60" customHeight="1">
      <c r="A10" s="29" t="s">
        <v>19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s="2" customFormat="1" ht="24" customHeight="1">
      <c r="A11" s="23" t="s">
        <v>20</v>
      </c>
      <c r="B11" s="23"/>
      <c r="C11" s="23"/>
      <c r="D11" s="23"/>
      <c r="E11" s="23"/>
      <c r="F11" s="10"/>
      <c r="G11" s="11"/>
      <c r="H11" s="10"/>
      <c r="I11" s="11"/>
      <c r="J11" s="10"/>
      <c r="K11" s="23" t="s">
        <v>23</v>
      </c>
      <c r="L11" s="23"/>
      <c r="M11" s="10"/>
      <c r="N11" s="12"/>
      <c r="O11" s="12"/>
    </row>
    <row r="12" spans="1:15" s="2" customFormat="1" ht="24" customHeight="1">
      <c r="A12" s="23" t="s">
        <v>30</v>
      </c>
      <c r="B12" s="23"/>
      <c r="C12" s="23"/>
      <c r="D12" s="23"/>
      <c r="E12" s="23"/>
      <c r="F12" s="12"/>
      <c r="G12" s="11"/>
      <c r="H12" s="12"/>
      <c r="I12" s="11"/>
      <c r="J12" s="12"/>
      <c r="K12" s="23" t="s">
        <v>24</v>
      </c>
      <c r="L12" s="23"/>
      <c r="M12" s="10"/>
      <c r="N12" s="12"/>
      <c r="O12" s="12"/>
    </row>
    <row r="13" spans="1:12" s="2" customFormat="1" ht="24" customHeight="1">
      <c r="A13" s="23" t="s">
        <v>21</v>
      </c>
      <c r="B13" s="23"/>
      <c r="C13" s="23"/>
      <c r="D13" s="23"/>
      <c r="E13" s="23"/>
      <c r="L13" s="13"/>
    </row>
  </sheetData>
  <sheetProtection/>
  <mergeCells count="26"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K4:K5"/>
    <mergeCell ref="A1:B1"/>
    <mergeCell ref="A2:O2"/>
    <mergeCell ref="A8:F8"/>
    <mergeCell ref="A9:O9"/>
    <mergeCell ref="A10:O10"/>
    <mergeCell ref="A4:A5"/>
    <mergeCell ref="B4:B5"/>
    <mergeCell ref="C4:C5"/>
    <mergeCell ref="D4:D5"/>
    <mergeCell ref="E4:E5"/>
    <mergeCell ref="O6:O8"/>
    <mergeCell ref="A11:E11"/>
    <mergeCell ref="K11:L11"/>
    <mergeCell ref="A12:E12"/>
    <mergeCell ref="K12:L12"/>
    <mergeCell ref="A13:E13"/>
  </mergeCells>
  <printOptions/>
  <pageMargins left="0.2362204724409449" right="0.2362204724409449" top="0.64" bottom="0.2362204724409449" header="0.66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.875" style="0" customWidth="1"/>
    <col min="2" max="2" width="8.25390625" style="0" customWidth="1"/>
    <col min="3" max="3" width="6.75390625" style="0" customWidth="1"/>
    <col min="4" max="4" width="5.375" style="0" customWidth="1"/>
    <col min="5" max="5" width="16.375" style="0" customWidth="1"/>
    <col min="6" max="6" width="6.125" style="0" customWidth="1"/>
    <col min="7" max="7" width="9.875" style="0" customWidth="1"/>
    <col min="8" max="8" width="10.50390625" style="0" customWidth="1"/>
    <col min="9" max="9" width="9.625" style="0" customWidth="1"/>
    <col min="10" max="10" width="10.625" style="0" customWidth="1"/>
    <col min="11" max="11" width="11.125" style="0" customWidth="1"/>
    <col min="12" max="12" width="12.25390625" style="14" customWidth="1"/>
    <col min="13" max="13" width="8.50390625" style="0" customWidth="1"/>
    <col min="14" max="14" width="7.125" style="0" customWidth="1"/>
    <col min="15" max="15" width="12.625" style="0" customWidth="1"/>
  </cols>
  <sheetData>
    <row r="1" spans="1:12" ht="18" customHeight="1">
      <c r="A1" s="24" t="s">
        <v>0</v>
      </c>
      <c r="B1" s="24"/>
      <c r="G1" s="2"/>
      <c r="I1" s="2"/>
      <c r="L1" s="3"/>
    </row>
    <row r="2" spans="1:15" ht="26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8.5" customHeight="1">
      <c r="A3" s="4" t="s">
        <v>2</v>
      </c>
      <c r="B3" s="4"/>
      <c r="C3" s="4"/>
      <c r="D3" s="4"/>
      <c r="E3" s="4"/>
      <c r="F3" s="4"/>
      <c r="G3" s="5"/>
      <c r="H3" s="6"/>
      <c r="I3" s="5" t="s">
        <v>3</v>
      </c>
      <c r="L3" s="3"/>
      <c r="M3" s="6"/>
      <c r="N3" s="7"/>
      <c r="O3" s="7"/>
    </row>
    <row r="4" spans="1:15" ht="30" customHeight="1">
      <c r="A4" s="31" t="s">
        <v>4</v>
      </c>
      <c r="B4" s="32" t="s">
        <v>5</v>
      </c>
      <c r="C4" s="33" t="s">
        <v>6</v>
      </c>
      <c r="D4" s="33" t="s">
        <v>7</v>
      </c>
      <c r="E4" s="33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25</v>
      </c>
      <c r="K4" s="33" t="s">
        <v>13</v>
      </c>
      <c r="L4" s="34" t="s">
        <v>14</v>
      </c>
      <c r="M4" s="33" t="s">
        <v>15</v>
      </c>
      <c r="N4" s="33" t="s">
        <v>16</v>
      </c>
      <c r="O4" s="31" t="s">
        <v>17</v>
      </c>
    </row>
    <row r="5" spans="1:15" ht="14.25">
      <c r="A5" s="31"/>
      <c r="B5" s="32"/>
      <c r="C5" s="33"/>
      <c r="D5" s="33"/>
      <c r="E5" s="33"/>
      <c r="F5" s="33"/>
      <c r="G5" s="33"/>
      <c r="H5" s="33"/>
      <c r="I5" s="33"/>
      <c r="J5" s="33"/>
      <c r="K5" s="33"/>
      <c r="L5" s="34"/>
      <c r="M5" s="33"/>
      <c r="N5" s="33"/>
      <c r="O5" s="31"/>
    </row>
    <row r="6" spans="1:17" ht="36" customHeight="1">
      <c r="A6" s="15">
        <v>1</v>
      </c>
      <c r="B6" s="17" t="s">
        <v>31</v>
      </c>
      <c r="C6" s="17">
        <v>1505</v>
      </c>
      <c r="D6" s="18" t="str">
        <f>LEFT(C6,LEN(C6)-2)</f>
        <v>15</v>
      </c>
      <c r="E6" s="17" t="s">
        <v>28</v>
      </c>
      <c r="F6" s="18">
        <v>2.8</v>
      </c>
      <c r="G6" s="19">
        <v>96.4</v>
      </c>
      <c r="H6" s="19">
        <f>G6-I6</f>
        <v>16.840000000000003</v>
      </c>
      <c r="I6" s="19">
        <v>79.56</v>
      </c>
      <c r="J6" s="20">
        <f>L6/G6</f>
        <v>9044.937759336099</v>
      </c>
      <c r="K6" s="20">
        <f>L6/I6</f>
        <v>10959.426847662142</v>
      </c>
      <c r="L6" s="20">
        <v>871932</v>
      </c>
      <c r="M6" s="15"/>
      <c r="N6" s="16" t="s">
        <v>26</v>
      </c>
      <c r="O6" s="22" t="s">
        <v>22</v>
      </c>
      <c r="P6" s="1"/>
      <c r="Q6" s="1"/>
    </row>
    <row r="7" spans="1:15" s="1" customFormat="1" ht="32.25" customHeight="1">
      <c r="A7" s="26" t="s">
        <v>18</v>
      </c>
      <c r="B7" s="26"/>
      <c r="C7" s="26"/>
      <c r="D7" s="26"/>
      <c r="E7" s="26"/>
      <c r="F7" s="26"/>
      <c r="G7" s="9">
        <f>SUM(G6:G6)</f>
        <v>96.4</v>
      </c>
      <c r="H7" s="9">
        <f>SUM(H6:H6)</f>
        <v>16.840000000000003</v>
      </c>
      <c r="I7" s="9">
        <f>SUM(I6:I6)</f>
        <v>79.56</v>
      </c>
      <c r="J7" s="21">
        <f>L7/G7</f>
        <v>9044.937759336099</v>
      </c>
      <c r="K7" s="21">
        <f>L7/I7</f>
        <v>10959.426847662142</v>
      </c>
      <c r="L7" s="21">
        <f>SUM(L6:L6)</f>
        <v>871932</v>
      </c>
      <c r="M7" s="9"/>
      <c r="N7" s="8"/>
      <c r="O7" s="22"/>
    </row>
    <row r="8" spans="1:15" s="2" customFormat="1" ht="41.25" customHeight="1">
      <c r="A8" s="27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s="2" customFormat="1" ht="60" customHeight="1">
      <c r="A9" s="29" t="s">
        <v>19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2" customFormat="1" ht="24" customHeight="1">
      <c r="A10" s="23" t="s">
        <v>20</v>
      </c>
      <c r="B10" s="23"/>
      <c r="C10" s="23"/>
      <c r="D10" s="23"/>
      <c r="E10" s="23"/>
      <c r="F10" s="10"/>
      <c r="G10" s="11"/>
      <c r="H10" s="10"/>
      <c r="I10" s="11"/>
      <c r="J10" s="10"/>
      <c r="K10" s="23" t="s">
        <v>23</v>
      </c>
      <c r="L10" s="23"/>
      <c r="M10" s="10"/>
      <c r="N10" s="12"/>
      <c r="O10" s="12"/>
    </row>
    <row r="11" spans="1:15" s="2" customFormat="1" ht="24" customHeight="1">
      <c r="A11" s="23" t="s">
        <v>29</v>
      </c>
      <c r="B11" s="23"/>
      <c r="C11" s="23"/>
      <c r="D11" s="23"/>
      <c r="E11" s="23"/>
      <c r="F11" s="12"/>
      <c r="G11" s="11"/>
      <c r="H11" s="12"/>
      <c r="I11" s="11"/>
      <c r="J11" s="12"/>
      <c r="K11" s="23" t="s">
        <v>24</v>
      </c>
      <c r="L11" s="23"/>
      <c r="M11" s="10"/>
      <c r="N11" s="12"/>
      <c r="O11" s="12"/>
    </row>
    <row r="12" spans="1:12" s="2" customFormat="1" ht="24" customHeight="1">
      <c r="A12" s="23" t="s">
        <v>21</v>
      </c>
      <c r="B12" s="23"/>
      <c r="C12" s="23"/>
      <c r="D12" s="23"/>
      <c r="E12" s="23"/>
      <c r="L12" s="13"/>
    </row>
  </sheetData>
  <sheetProtection/>
  <mergeCells count="26">
    <mergeCell ref="A12:E12"/>
    <mergeCell ref="N4:N5"/>
    <mergeCell ref="O4:O5"/>
    <mergeCell ref="O6:O7"/>
    <mergeCell ref="A7:F7"/>
    <mergeCell ref="A9:O9"/>
    <mergeCell ref="K11:L11"/>
    <mergeCell ref="A10:E10"/>
    <mergeCell ref="K10:L10"/>
    <mergeCell ref="A11:E11"/>
    <mergeCell ref="A1:B1"/>
    <mergeCell ref="A2:O2"/>
    <mergeCell ref="A4:A5"/>
    <mergeCell ref="B4:B5"/>
    <mergeCell ref="C4:C5"/>
    <mergeCell ref="D4:D5"/>
    <mergeCell ref="E4:E5"/>
    <mergeCell ref="A8:O8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24" right="0.18" top="0.75" bottom="0.75" header="0.3" footer="0.3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3.875" style="0" customWidth="1"/>
    <col min="2" max="2" width="8.25390625" style="0" customWidth="1"/>
    <col min="3" max="3" width="6.75390625" style="0" customWidth="1"/>
    <col min="4" max="4" width="5.375" style="0" customWidth="1"/>
    <col min="5" max="5" width="16.375" style="0" customWidth="1"/>
    <col min="6" max="6" width="6.125" style="0" customWidth="1"/>
    <col min="7" max="7" width="9.875" style="0" customWidth="1"/>
    <col min="8" max="8" width="10.50390625" style="0" customWidth="1"/>
    <col min="9" max="9" width="9.625" style="0" customWidth="1"/>
    <col min="10" max="10" width="10.625" style="0" customWidth="1"/>
    <col min="11" max="11" width="11.125" style="0" customWidth="1"/>
    <col min="12" max="12" width="12.25390625" style="14" customWidth="1"/>
    <col min="13" max="13" width="8.50390625" style="0" customWidth="1"/>
    <col min="14" max="14" width="7.125" style="0" customWidth="1"/>
    <col min="15" max="15" width="12.625" style="0" customWidth="1"/>
  </cols>
  <sheetData>
    <row r="1" spans="1:12" ht="18" customHeight="1">
      <c r="A1" s="24" t="s">
        <v>0</v>
      </c>
      <c r="B1" s="24"/>
      <c r="G1" s="2"/>
      <c r="I1" s="2"/>
      <c r="L1" s="3"/>
    </row>
    <row r="2" spans="1:15" ht="26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8.5" customHeight="1">
      <c r="A3" s="4" t="s">
        <v>2</v>
      </c>
      <c r="B3" s="4"/>
      <c r="C3" s="4"/>
      <c r="D3" s="4"/>
      <c r="E3" s="4"/>
      <c r="F3" s="4"/>
      <c r="G3" s="5"/>
      <c r="H3" s="6"/>
      <c r="I3" s="5" t="s">
        <v>3</v>
      </c>
      <c r="L3" s="3"/>
      <c r="M3" s="6"/>
      <c r="N3" s="7"/>
      <c r="O3" s="7"/>
    </row>
    <row r="4" spans="1:15" ht="30" customHeight="1">
      <c r="A4" s="31" t="s">
        <v>4</v>
      </c>
      <c r="B4" s="32" t="s">
        <v>5</v>
      </c>
      <c r="C4" s="33" t="s">
        <v>6</v>
      </c>
      <c r="D4" s="33" t="s">
        <v>7</v>
      </c>
      <c r="E4" s="33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25</v>
      </c>
      <c r="K4" s="33" t="s">
        <v>13</v>
      </c>
      <c r="L4" s="34" t="s">
        <v>14</v>
      </c>
      <c r="M4" s="33" t="s">
        <v>15</v>
      </c>
      <c r="N4" s="33" t="s">
        <v>16</v>
      </c>
      <c r="O4" s="31" t="s">
        <v>17</v>
      </c>
    </row>
    <row r="5" spans="1:15" ht="14.25">
      <c r="A5" s="31"/>
      <c r="B5" s="32"/>
      <c r="C5" s="33"/>
      <c r="D5" s="33"/>
      <c r="E5" s="33"/>
      <c r="F5" s="33"/>
      <c r="G5" s="33"/>
      <c r="H5" s="33"/>
      <c r="I5" s="33"/>
      <c r="J5" s="33"/>
      <c r="K5" s="33"/>
      <c r="L5" s="34"/>
      <c r="M5" s="33"/>
      <c r="N5" s="33"/>
      <c r="O5" s="31"/>
    </row>
    <row r="6" spans="1:17" ht="36" customHeight="1">
      <c r="A6" s="15">
        <v>1</v>
      </c>
      <c r="B6" s="17" t="s">
        <v>34</v>
      </c>
      <c r="C6" s="17">
        <v>303</v>
      </c>
      <c r="D6" s="18" t="str">
        <f>LEFT(C6,LEN(C6)-2)</f>
        <v>3</v>
      </c>
      <c r="E6" s="17" t="s">
        <v>35</v>
      </c>
      <c r="F6" s="18">
        <v>2.8</v>
      </c>
      <c r="G6" s="19">
        <v>98.94</v>
      </c>
      <c r="H6" s="19">
        <f>G6-I6</f>
        <v>19.11</v>
      </c>
      <c r="I6" s="19">
        <v>79.83</v>
      </c>
      <c r="J6" s="20">
        <f>L6/G6</f>
        <v>8930.584192439863</v>
      </c>
      <c r="K6" s="20">
        <f>L6/I6</f>
        <v>11068.420393335839</v>
      </c>
      <c r="L6" s="20">
        <v>883592</v>
      </c>
      <c r="M6" s="15"/>
      <c r="N6" s="16" t="s">
        <v>26</v>
      </c>
      <c r="O6" s="22" t="s">
        <v>22</v>
      </c>
      <c r="P6" s="1"/>
      <c r="Q6" s="1"/>
    </row>
    <row r="7" spans="1:15" s="1" customFormat="1" ht="32.25" customHeight="1">
      <c r="A7" s="26" t="s">
        <v>18</v>
      </c>
      <c r="B7" s="26"/>
      <c r="C7" s="26"/>
      <c r="D7" s="26"/>
      <c r="E7" s="26"/>
      <c r="F7" s="26"/>
      <c r="G7" s="9">
        <f>SUM(G6:G6)</f>
        <v>98.94</v>
      </c>
      <c r="H7" s="9">
        <f>SUM(H6:H6)</f>
        <v>19.11</v>
      </c>
      <c r="I7" s="9">
        <f>SUM(I6:I6)</f>
        <v>79.83</v>
      </c>
      <c r="J7" s="21">
        <f>L7/G7</f>
        <v>8930.584192439863</v>
      </c>
      <c r="K7" s="21">
        <f>L7/I7</f>
        <v>11068.420393335839</v>
      </c>
      <c r="L7" s="21">
        <f>SUM(L6:L6)</f>
        <v>883592</v>
      </c>
      <c r="M7" s="9"/>
      <c r="N7" s="8"/>
      <c r="O7" s="22"/>
    </row>
    <row r="8" spans="1:15" s="2" customFormat="1" ht="41.25" customHeight="1">
      <c r="A8" s="27" t="s">
        <v>38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s="2" customFormat="1" ht="60" customHeight="1">
      <c r="A9" s="29" t="s">
        <v>19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2" customFormat="1" ht="24" customHeight="1">
      <c r="A10" s="23" t="s">
        <v>20</v>
      </c>
      <c r="B10" s="23"/>
      <c r="C10" s="23"/>
      <c r="D10" s="23"/>
      <c r="E10" s="23"/>
      <c r="F10" s="10"/>
      <c r="G10" s="11"/>
      <c r="H10" s="10"/>
      <c r="I10" s="11"/>
      <c r="J10" s="10"/>
      <c r="K10" s="23" t="s">
        <v>23</v>
      </c>
      <c r="L10" s="23"/>
      <c r="M10" s="10"/>
      <c r="N10" s="12"/>
      <c r="O10" s="12"/>
    </row>
    <row r="11" spans="1:15" s="2" customFormat="1" ht="24" customHeight="1">
      <c r="A11" s="23" t="s">
        <v>29</v>
      </c>
      <c r="B11" s="23"/>
      <c r="C11" s="23"/>
      <c r="D11" s="23"/>
      <c r="E11" s="23"/>
      <c r="F11" s="12"/>
      <c r="G11" s="11"/>
      <c r="H11" s="12"/>
      <c r="I11" s="11"/>
      <c r="J11" s="12"/>
      <c r="K11" s="23" t="s">
        <v>24</v>
      </c>
      <c r="L11" s="23"/>
      <c r="M11" s="10"/>
      <c r="N11" s="12"/>
      <c r="O11" s="12"/>
    </row>
    <row r="12" spans="1:12" s="2" customFormat="1" ht="24" customHeight="1">
      <c r="A12" s="23" t="s">
        <v>21</v>
      </c>
      <c r="B12" s="23"/>
      <c r="C12" s="23"/>
      <c r="D12" s="23"/>
      <c r="E12" s="23"/>
      <c r="L12" s="13"/>
    </row>
  </sheetData>
  <sheetProtection/>
  <mergeCells count="26">
    <mergeCell ref="A11:E11"/>
    <mergeCell ref="K11:L11"/>
    <mergeCell ref="A12:E12"/>
    <mergeCell ref="O4:O5"/>
    <mergeCell ref="O6:O7"/>
    <mergeCell ref="A7:F7"/>
    <mergeCell ref="A8:O8"/>
    <mergeCell ref="A9:O9"/>
    <mergeCell ref="A10:E10"/>
    <mergeCell ref="K10:L10"/>
    <mergeCell ref="I4:I5"/>
    <mergeCell ref="J4:J5"/>
    <mergeCell ref="K4:K5"/>
    <mergeCell ref="L4:L5"/>
    <mergeCell ref="M4:M5"/>
    <mergeCell ref="N4:N5"/>
    <mergeCell ref="A1:B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18" right="0.21" top="0.69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TimesGroup</cp:lastModifiedBy>
  <cp:lastPrinted>2024-01-04T06:48:34Z</cp:lastPrinted>
  <dcterms:created xsi:type="dcterms:W3CDTF">2011-04-26T02:07:47Z</dcterms:created>
  <dcterms:modified xsi:type="dcterms:W3CDTF">2024-01-04T06:58:21Z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