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 " sheetId="3" r:id="rId1"/>
  </sheets>
  <definedNames>
    <definedName name="_xlnm._FilterDatabase" localSheetId="0" hidden="1">'附件2 '!$A$1:$O$73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<sst xmlns="http://schemas.openxmlformats.org/spreadsheetml/2006/main" count="214" uniqueCount="35">
  <si>
    <t>附件2</t>
  </si>
  <si>
    <t>清远市新建商品住房销售价格备案表</t>
  </si>
  <si>
    <t>房地产开发企业名称或中介服务机构名称：清远市君龙房地产有限公司</t>
  </si>
  <si>
    <t>项目(楼盘)名称：君隆龙禧公馆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</si>
  <si>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</si>
  <si>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</si>
  <si>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</si>
  <si>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</si>
  <si>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</si>
  <si>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</si>
  <si>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</si>
  <si>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</si>
  <si>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</si>
  <si>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</si>
  <si>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</si>
  <si>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</si>
  <si>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</si>
  <si>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</si>
  <si>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</si>
  <si>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rPr>
        <sz val="11"/>
        <rFont val="Times New Roman"/>
        <charset val="134"/>
      </rPr>
      <t>1</t>
    </r>
    <r>
      <rPr>
        <sz val="11"/>
        <rFont val="宋体"/>
        <charset val="134"/>
      </rPr>
      <t>栋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</si>
  <si>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</si>
  <si>
    <t>待售</t>
  </si>
  <si>
    <r>
      <rPr>
        <sz val="11"/>
        <rFont val="宋体"/>
        <charset val="134"/>
      </rPr>
      <t>总售价已包含装修价格约</t>
    </r>
    <r>
      <rPr>
        <sz val="11"/>
        <rFont val="Times New Roman"/>
        <charset val="134"/>
      </rPr>
      <t>2000</t>
    </r>
    <r>
      <rPr>
        <sz val="11"/>
        <rFont val="宋体"/>
        <charset val="134"/>
      </rPr>
      <t>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㎡（建筑面积）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</si>
  <si>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</si>
  <si>
    <r>
      <t>1</t>
    </r>
    <r>
      <rPr>
        <sz val="11"/>
        <color rgb="FFFF0000"/>
        <rFont val="宋体"/>
        <charset val="134"/>
      </rPr>
      <t>栋</t>
    </r>
  </si>
  <si>
    <r>
      <t>3</t>
    </r>
    <r>
      <rPr>
        <sz val="11"/>
        <color rgb="FFFF0000"/>
        <rFont val="宋体"/>
        <charset val="134"/>
      </rPr>
      <t>房</t>
    </r>
    <r>
      <rPr>
        <sz val="11"/>
        <color rgb="FFFF0000"/>
        <rFont val="Times New Roman"/>
        <charset val="134"/>
      </rPr>
      <t>2</t>
    </r>
    <r>
      <rPr>
        <sz val="11"/>
        <color rgb="FFFF0000"/>
        <rFont val="宋体"/>
        <charset val="134"/>
      </rPr>
      <t>厅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</si>
  <si>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厅</t>
    </r>
  </si>
  <si>
    <t>本楼栋总面积/均价</t>
  </si>
  <si>
    <t>1栋销售住宅（带装修，装修价格约2000元/平方米）共62套，销售住宅总建筑面积：6198.13㎡，套内面积：4912.28㎡，分摊面积：1285.85㎡，销售均价：6548.81元/㎡（建筑面积）、8263.04元/㎡（套内建筑面积）。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</si>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</sst>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2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0.5"/>
      <name val="Times New Roman"/>
      <charset val="134"/>
    </font>
    <font>
      <sz val="11"/>
      <color rgb="FFFF0000"/>
      <name val="Times New Roman"/>
      <charset val="134"/>
    </font>
    <font>
      <sz val="10.5"/>
      <color rgb="FFFF0000"/>
      <name val="Times New Roman"/>
      <charset val="134"/>
    </font>
    <font>
      <sz val="11"/>
      <name val="方正小标宋简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5" borderId="13" applyNumberFormat="0" applyAlignment="0" applyProtection="0">
      <alignment vertical="center"/>
    </xf>
    <xf numFmtId="0" fontId="25" fillId="6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76" fontId="2" fillId="0" borderId="0" xfId="0" applyNumberFormat="1" applyFont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5" fillId="2" borderId="0" xfId="0" applyNumberFormat="1" applyFont="1" applyFill="1" applyAlignment="1">
      <alignment horizontal="left" vertical="center"/>
    </xf>
    <xf numFmtId="0" fontId="2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176" fontId="7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0" fillId="0" borderId="7" xfId="0" applyNumberFormat="1" applyFill="1" applyBorder="1" applyAlignment="1">
      <alignment vertical="center" wrapText="1"/>
    </xf>
    <xf numFmtId="176" fontId="2" fillId="0" borderId="7" xfId="0" applyNumberFormat="1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176" fontId="0" fillId="2" borderId="8" xfId="0" applyNumberFormat="1" applyFill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5" fillId="2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76" fontId="5" fillId="2" borderId="0" xfId="0" applyNumberFormat="1" applyFont="1" applyFill="1" applyAlignment="1">
      <alignment vertical="center" wrapText="1"/>
    </xf>
    <xf numFmtId="176" fontId="0" fillId="2" borderId="0" xfId="0" applyNumberForma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6"/>
  <sheetViews>
    <sheetView tabSelected="1" topLeftCell="A17" workbookViewId="0">
      <selection activeCell="L30" sqref="L30"/>
    </sheetView>
  </sheetViews>
  <sheetFormatPr defaultColWidth="9" defaultRowHeight="14.25"/>
  <cols>
    <col min="1" max="1" width="3.875" style="3" customWidth="1"/>
    <col min="2" max="2" width="6.875" customWidth="1"/>
    <col min="3" max="3" width="7.875" style="4" customWidth="1"/>
    <col min="4" max="4" width="6.375" style="4" customWidth="1"/>
    <col min="5" max="5" width="9.125" style="4" customWidth="1"/>
    <col min="6" max="6" width="6.125" style="4" customWidth="1"/>
    <col min="7" max="7" width="9.625" style="4" customWidth="1"/>
    <col min="8" max="8" width="9" style="4"/>
    <col min="9" max="9" width="9.625" style="4" customWidth="1"/>
    <col min="10" max="10" width="10.625" style="5" customWidth="1"/>
    <col min="11" max="11" width="11.125" customWidth="1"/>
    <col min="12" max="12" width="12.625" style="6" customWidth="1"/>
    <col min="13" max="13" width="11.125" customWidth="1"/>
    <col min="14" max="14" width="8.75" customWidth="1"/>
    <col min="15" max="15" width="7.625" customWidth="1"/>
  </cols>
  <sheetData>
    <row r="1" ht="18" customHeight="1" spans="1:2">
      <c r="A1" s="7" t="s">
        <v>0</v>
      </c>
      <c r="B1" s="8"/>
    </row>
    <row r="2" ht="41.1" customHeight="1" spans="1:15">
      <c r="A2" s="9" t="s">
        <v>1</v>
      </c>
      <c r="B2" s="10"/>
      <c r="C2" s="9"/>
      <c r="D2" s="9"/>
      <c r="E2" s="9"/>
      <c r="F2" s="9"/>
      <c r="G2" s="9"/>
      <c r="H2" s="9"/>
      <c r="I2" s="9"/>
      <c r="J2" s="20"/>
      <c r="K2" s="10"/>
      <c r="L2" s="21"/>
      <c r="M2" s="10"/>
      <c r="N2" s="10"/>
      <c r="O2" s="10"/>
    </row>
    <row r="3" ht="36" customHeight="1" spans="1:15">
      <c r="A3" s="11" t="s">
        <v>2</v>
      </c>
      <c r="B3" s="12"/>
      <c r="C3" s="11"/>
      <c r="D3" s="11"/>
      <c r="E3" s="11"/>
      <c r="F3" s="11"/>
      <c r="G3" s="11"/>
      <c r="H3" s="11"/>
      <c r="I3" s="11" t="s">
        <v>3</v>
      </c>
      <c r="J3" s="22"/>
      <c r="K3" s="12"/>
      <c r="M3" s="12"/>
      <c r="N3" s="23"/>
      <c r="O3" s="23"/>
    </row>
    <row r="4" ht="30" customHeight="1" spans="1:15">
      <c r="A4" s="13" t="s">
        <v>4</v>
      </c>
      <c r="B4" s="14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24" t="s">
        <v>12</v>
      </c>
      <c r="J4" s="25" t="s">
        <v>13</v>
      </c>
      <c r="K4" s="14" t="s">
        <v>14</v>
      </c>
      <c r="L4" s="26" t="s">
        <v>15</v>
      </c>
      <c r="M4" s="27" t="s">
        <v>16</v>
      </c>
      <c r="N4" s="14" t="s">
        <v>17</v>
      </c>
      <c r="O4" s="28" t="s">
        <v>18</v>
      </c>
    </row>
    <row r="5" spans="1:15">
      <c r="A5" s="13"/>
      <c r="B5" s="14"/>
      <c r="C5" s="15"/>
      <c r="D5" s="15"/>
      <c r="E5" s="15"/>
      <c r="F5" s="15"/>
      <c r="G5" s="15"/>
      <c r="H5" s="15"/>
      <c r="I5" s="29"/>
      <c r="J5" s="25"/>
      <c r="K5" s="14"/>
      <c r="L5" s="30"/>
      <c r="M5" s="31"/>
      <c r="N5" s="14"/>
      <c r="O5" s="28"/>
    </row>
    <row r="6" s="1" customFormat="1" ht="28" customHeight="1" spans="1:15">
      <c r="A6" s="16">
        <v>1</v>
      </c>
      <c r="B6" s="16" t="s">
        <v>19</v>
      </c>
      <c r="C6" s="16">
        <v>1101</v>
      </c>
      <c r="D6" s="16">
        <v>11</v>
      </c>
      <c r="E6" s="16" t="s">
        <v>20</v>
      </c>
      <c r="F6" s="16">
        <v>3</v>
      </c>
      <c r="G6" s="17">
        <v>108.2</v>
      </c>
      <c r="H6" s="17">
        <v>22.45</v>
      </c>
      <c r="I6" s="17">
        <v>85.75</v>
      </c>
      <c r="J6" s="32">
        <v>6452.64809303977</v>
      </c>
      <c r="K6" s="32">
        <f t="shared" ref="K6:K12" si="0">L6/I6</f>
        <v>8142.00027599887</v>
      </c>
      <c r="L6" s="32">
        <f t="shared" ref="L6:L12" si="1">G6*J6</f>
        <v>698176.523666903</v>
      </c>
      <c r="M6" s="33"/>
      <c r="N6" s="34" t="s">
        <v>21</v>
      </c>
      <c r="O6" s="35" t="s">
        <v>22</v>
      </c>
    </row>
    <row r="7" s="1" customFormat="1" ht="28" customHeight="1" spans="1:15">
      <c r="A7" s="16">
        <v>2</v>
      </c>
      <c r="B7" s="16" t="s">
        <v>19</v>
      </c>
      <c r="C7" s="16">
        <v>1201</v>
      </c>
      <c r="D7" s="16">
        <v>12</v>
      </c>
      <c r="E7" s="16" t="s">
        <v>20</v>
      </c>
      <c r="F7" s="16">
        <v>3</v>
      </c>
      <c r="G7" s="17">
        <v>108.2</v>
      </c>
      <c r="H7" s="17">
        <v>22.45</v>
      </c>
      <c r="I7" s="17">
        <v>85.75</v>
      </c>
      <c r="J7" s="32">
        <v>6470.32658096591</v>
      </c>
      <c r="K7" s="32">
        <f t="shared" si="0"/>
        <v>8164.3071260701</v>
      </c>
      <c r="L7" s="32">
        <f t="shared" si="1"/>
        <v>700089.336060511</v>
      </c>
      <c r="M7" s="33"/>
      <c r="N7" s="34" t="s">
        <v>21</v>
      </c>
      <c r="O7" s="36"/>
    </row>
    <row r="8" s="1" customFormat="1" ht="28" customHeight="1" spans="1:15">
      <c r="A8" s="16">
        <v>3</v>
      </c>
      <c r="B8" s="16" t="s">
        <v>19</v>
      </c>
      <c r="C8" s="16">
        <v>1801</v>
      </c>
      <c r="D8" s="16">
        <v>18</v>
      </c>
      <c r="E8" s="16" t="s">
        <v>20</v>
      </c>
      <c r="F8" s="16">
        <v>3</v>
      </c>
      <c r="G8" s="17">
        <v>108.2</v>
      </c>
      <c r="H8" s="17">
        <v>22.45</v>
      </c>
      <c r="I8" s="17">
        <v>85.75</v>
      </c>
      <c r="J8" s="32">
        <v>6247.57763309659</v>
      </c>
      <c r="K8" s="32">
        <f t="shared" si="0"/>
        <v>7883.24081517261</v>
      </c>
      <c r="L8" s="32">
        <f t="shared" si="1"/>
        <v>675987.899901051</v>
      </c>
      <c r="M8" s="33"/>
      <c r="N8" s="34" t="s">
        <v>21</v>
      </c>
      <c r="O8" s="36"/>
    </row>
    <row r="9" s="1" customFormat="1" ht="28" customHeight="1" spans="1:15">
      <c r="A9" s="16">
        <v>4</v>
      </c>
      <c r="B9" s="16" t="s">
        <v>19</v>
      </c>
      <c r="C9" s="16">
        <v>2001</v>
      </c>
      <c r="D9" s="16">
        <v>20</v>
      </c>
      <c r="E9" s="16" t="s">
        <v>20</v>
      </c>
      <c r="F9" s="16">
        <v>3</v>
      </c>
      <c r="G9" s="17">
        <v>108.2</v>
      </c>
      <c r="H9" s="17">
        <v>22.45</v>
      </c>
      <c r="I9" s="17">
        <v>85.75</v>
      </c>
      <c r="J9" s="32">
        <v>6611.754484375</v>
      </c>
      <c r="K9" s="32">
        <f t="shared" si="0"/>
        <v>8342.76192663994</v>
      </c>
      <c r="L9" s="32">
        <f t="shared" si="1"/>
        <v>715391.835209375</v>
      </c>
      <c r="M9" s="33"/>
      <c r="N9" s="34" t="s">
        <v>21</v>
      </c>
      <c r="O9" s="36"/>
    </row>
    <row r="10" s="1" customFormat="1" ht="28" customHeight="1" spans="1:15">
      <c r="A10" s="16">
        <v>5</v>
      </c>
      <c r="B10" s="16" t="s">
        <v>19</v>
      </c>
      <c r="C10" s="16">
        <v>2101</v>
      </c>
      <c r="D10" s="16">
        <v>21</v>
      </c>
      <c r="E10" s="16" t="s">
        <v>20</v>
      </c>
      <c r="F10" s="16">
        <v>3</v>
      </c>
      <c r="G10" s="17">
        <v>108.2</v>
      </c>
      <c r="H10" s="17">
        <v>22.45</v>
      </c>
      <c r="I10" s="17">
        <v>85.75</v>
      </c>
      <c r="J10" s="32">
        <v>6629.43297230114</v>
      </c>
      <c r="K10" s="32">
        <f t="shared" si="0"/>
        <v>8365.06877671118</v>
      </c>
      <c r="L10" s="32">
        <f t="shared" si="1"/>
        <v>717304.647602983</v>
      </c>
      <c r="M10" s="33"/>
      <c r="N10" s="34" t="s">
        <v>21</v>
      </c>
      <c r="O10" s="36"/>
    </row>
    <row r="11" s="1" customFormat="1" ht="28" customHeight="1" spans="1:15">
      <c r="A11" s="16">
        <v>6</v>
      </c>
      <c r="B11" s="16" t="s">
        <v>19</v>
      </c>
      <c r="C11" s="16">
        <v>2201</v>
      </c>
      <c r="D11" s="16">
        <v>22</v>
      </c>
      <c r="E11" s="16" t="s">
        <v>20</v>
      </c>
      <c r="F11" s="16">
        <v>3</v>
      </c>
      <c r="G11" s="17">
        <v>108.2</v>
      </c>
      <c r="H11" s="17">
        <v>22.45</v>
      </c>
      <c r="I11" s="17">
        <v>85.75</v>
      </c>
      <c r="J11" s="32">
        <v>6647.11146022727</v>
      </c>
      <c r="K11" s="32">
        <f t="shared" si="0"/>
        <v>8387.3756267824</v>
      </c>
      <c r="L11" s="32">
        <f t="shared" si="1"/>
        <v>719217.459996591</v>
      </c>
      <c r="M11" s="33"/>
      <c r="N11" s="34" t="s">
        <v>21</v>
      </c>
      <c r="O11" s="36"/>
    </row>
    <row r="12" s="1" customFormat="1" ht="28" customHeight="1" spans="1:15">
      <c r="A12" s="16">
        <v>7</v>
      </c>
      <c r="B12" s="16" t="s">
        <v>19</v>
      </c>
      <c r="C12" s="16">
        <v>2301</v>
      </c>
      <c r="D12" s="16">
        <v>23</v>
      </c>
      <c r="E12" s="16" t="s">
        <v>20</v>
      </c>
      <c r="F12" s="16">
        <v>3</v>
      </c>
      <c r="G12" s="17">
        <v>108.2</v>
      </c>
      <c r="H12" s="17">
        <v>22.45</v>
      </c>
      <c r="I12" s="17">
        <v>85.75</v>
      </c>
      <c r="J12" s="32">
        <v>6664.78994815341</v>
      </c>
      <c r="K12" s="32">
        <f t="shared" si="0"/>
        <v>8409.68247685363</v>
      </c>
      <c r="L12" s="32">
        <f t="shared" si="1"/>
        <v>721130.272390199</v>
      </c>
      <c r="M12" s="33"/>
      <c r="N12" s="34" t="s">
        <v>21</v>
      </c>
      <c r="O12" s="36"/>
    </row>
    <row r="13" s="1" customFormat="1" ht="28" customHeight="1" spans="1:15">
      <c r="A13" s="16">
        <v>8</v>
      </c>
      <c r="B13" s="16" t="s">
        <v>19</v>
      </c>
      <c r="C13" s="16">
        <v>2701</v>
      </c>
      <c r="D13" s="16">
        <v>27</v>
      </c>
      <c r="E13" s="16" t="s">
        <v>20</v>
      </c>
      <c r="F13" s="16">
        <v>3</v>
      </c>
      <c r="G13" s="17">
        <v>108.2</v>
      </c>
      <c r="H13" s="17">
        <v>22.45</v>
      </c>
      <c r="I13" s="17">
        <v>85.75</v>
      </c>
      <c r="J13" s="32">
        <v>6735.50389985795</v>
      </c>
      <c r="K13" s="32">
        <f t="shared" ref="K13:K37" si="2">L13/I13</f>
        <v>8498.90987713855</v>
      </c>
      <c r="L13" s="32">
        <f t="shared" ref="L13:L37" si="3">G13*J13</f>
        <v>728781.52196463</v>
      </c>
      <c r="M13" s="33"/>
      <c r="N13" s="34" t="s">
        <v>21</v>
      </c>
      <c r="O13" s="36"/>
    </row>
    <row r="14" s="1" customFormat="1" ht="28" customHeight="1" spans="1:15">
      <c r="A14" s="16">
        <v>9</v>
      </c>
      <c r="B14" s="16" t="s">
        <v>19</v>
      </c>
      <c r="C14" s="16">
        <v>2801</v>
      </c>
      <c r="D14" s="16">
        <v>28</v>
      </c>
      <c r="E14" s="16" t="s">
        <v>20</v>
      </c>
      <c r="F14" s="16">
        <v>3</v>
      </c>
      <c r="G14" s="17">
        <v>108.2</v>
      </c>
      <c r="H14" s="17">
        <v>22.45</v>
      </c>
      <c r="I14" s="17">
        <v>85.75</v>
      </c>
      <c r="J14" s="32">
        <v>6753.18238778409</v>
      </c>
      <c r="K14" s="32">
        <f t="shared" si="2"/>
        <v>8521.21672720978</v>
      </c>
      <c r="L14" s="32">
        <f t="shared" si="3"/>
        <v>730694.334358238</v>
      </c>
      <c r="M14" s="33"/>
      <c r="N14" s="34" t="s">
        <v>21</v>
      </c>
      <c r="O14" s="36"/>
    </row>
    <row r="15" s="1" customFormat="1" ht="28" customHeight="1" spans="1:15">
      <c r="A15" s="16">
        <v>10</v>
      </c>
      <c r="B15" s="16" t="s">
        <v>19</v>
      </c>
      <c r="C15" s="16">
        <v>2901</v>
      </c>
      <c r="D15" s="16">
        <v>29</v>
      </c>
      <c r="E15" s="16" t="s">
        <v>20</v>
      </c>
      <c r="F15" s="16">
        <v>3</v>
      </c>
      <c r="G15" s="17">
        <v>108.2</v>
      </c>
      <c r="H15" s="17">
        <v>22.45</v>
      </c>
      <c r="I15" s="17">
        <v>85.75</v>
      </c>
      <c r="J15" s="32">
        <v>6770.86087571023</v>
      </c>
      <c r="K15" s="32">
        <f t="shared" si="2"/>
        <v>8543.52357728101</v>
      </c>
      <c r="L15" s="32">
        <f t="shared" si="3"/>
        <v>732607.146751847</v>
      </c>
      <c r="M15" s="33"/>
      <c r="N15" s="34" t="s">
        <v>21</v>
      </c>
      <c r="O15" s="36"/>
    </row>
    <row r="16" s="1" customFormat="1" ht="28" customHeight="1" spans="1:15">
      <c r="A16" s="16">
        <v>11</v>
      </c>
      <c r="B16" s="16" t="s">
        <v>19</v>
      </c>
      <c r="C16" s="16">
        <v>3001</v>
      </c>
      <c r="D16" s="16">
        <v>30</v>
      </c>
      <c r="E16" s="16" t="s">
        <v>20</v>
      </c>
      <c r="F16" s="16">
        <v>3</v>
      </c>
      <c r="G16" s="17">
        <v>108.2</v>
      </c>
      <c r="H16" s="17">
        <v>22.45</v>
      </c>
      <c r="I16" s="17">
        <v>85.75</v>
      </c>
      <c r="J16" s="32">
        <v>6213.98850603693</v>
      </c>
      <c r="K16" s="32">
        <f t="shared" si="2"/>
        <v>7840.85780003727</v>
      </c>
      <c r="L16" s="32">
        <f t="shared" si="3"/>
        <v>672353.556353196</v>
      </c>
      <c r="M16" s="33"/>
      <c r="N16" s="34" t="s">
        <v>21</v>
      </c>
      <c r="O16" s="36"/>
    </row>
    <row r="17" s="1" customFormat="1" ht="28" customHeight="1" spans="1:15">
      <c r="A17" s="16">
        <v>12</v>
      </c>
      <c r="B17" s="16" t="s">
        <v>19</v>
      </c>
      <c r="C17" s="16">
        <v>1102</v>
      </c>
      <c r="D17" s="16">
        <v>11</v>
      </c>
      <c r="E17" s="16" t="s">
        <v>23</v>
      </c>
      <c r="F17" s="16">
        <v>3</v>
      </c>
      <c r="G17" s="17">
        <v>122.63</v>
      </c>
      <c r="H17" s="17">
        <v>25.44</v>
      </c>
      <c r="I17" s="17">
        <v>97.19</v>
      </c>
      <c r="J17" s="32">
        <v>6436.78278336247</v>
      </c>
      <c r="K17" s="32">
        <f t="shared" si="2"/>
        <v>8121.64495034201</v>
      </c>
      <c r="L17" s="32">
        <f t="shared" si="3"/>
        <v>789342.67272374</v>
      </c>
      <c r="M17" s="33"/>
      <c r="N17" s="34" t="s">
        <v>21</v>
      </c>
      <c r="O17" s="36"/>
    </row>
    <row r="18" s="1" customFormat="1" ht="28" customHeight="1" spans="1:15">
      <c r="A18" s="16">
        <v>13</v>
      </c>
      <c r="B18" s="16" t="s">
        <v>19</v>
      </c>
      <c r="C18" s="16">
        <v>1302</v>
      </c>
      <c r="D18" s="16">
        <v>13</v>
      </c>
      <c r="E18" s="16" t="s">
        <v>23</v>
      </c>
      <c r="F18" s="16">
        <v>3</v>
      </c>
      <c r="G18" s="17">
        <v>122.63</v>
      </c>
      <c r="H18" s="17">
        <v>25.44</v>
      </c>
      <c r="I18" s="17">
        <v>97.19</v>
      </c>
      <c r="J18" s="32">
        <v>6473.04634833916</v>
      </c>
      <c r="K18" s="32">
        <f t="shared" si="2"/>
        <v>8167.40069654112</v>
      </c>
      <c r="L18" s="32">
        <f t="shared" si="3"/>
        <v>793789.673696831</v>
      </c>
      <c r="M18" s="33"/>
      <c r="N18" s="34" t="s">
        <v>21</v>
      </c>
      <c r="O18" s="36"/>
    </row>
    <row r="19" s="1" customFormat="1" ht="28" customHeight="1" spans="1:15">
      <c r="A19" s="16">
        <v>14</v>
      </c>
      <c r="B19" s="16" t="s">
        <v>19</v>
      </c>
      <c r="C19" s="16">
        <v>1702</v>
      </c>
      <c r="D19" s="16">
        <v>17</v>
      </c>
      <c r="E19" s="16" t="s">
        <v>23</v>
      </c>
      <c r="F19" s="16">
        <v>3</v>
      </c>
      <c r="G19" s="17">
        <v>122.63</v>
      </c>
      <c r="H19" s="17">
        <v>25.44</v>
      </c>
      <c r="I19" s="17">
        <v>97.19</v>
      </c>
      <c r="J19" s="32">
        <v>6545.57347829253</v>
      </c>
      <c r="K19" s="32">
        <f t="shared" si="2"/>
        <v>8258.91218893932</v>
      </c>
      <c r="L19" s="32">
        <f t="shared" si="3"/>
        <v>802683.675643013</v>
      </c>
      <c r="M19" s="33"/>
      <c r="N19" s="34" t="s">
        <v>21</v>
      </c>
      <c r="O19" s="36"/>
    </row>
    <row r="20" s="1" customFormat="1" ht="28" customHeight="1" spans="1:15">
      <c r="A20" s="16">
        <v>15</v>
      </c>
      <c r="B20" s="16" t="s">
        <v>19</v>
      </c>
      <c r="C20" s="16">
        <v>1902</v>
      </c>
      <c r="D20" s="16">
        <v>19</v>
      </c>
      <c r="E20" s="16" t="s">
        <v>23</v>
      </c>
      <c r="F20" s="16">
        <v>3</v>
      </c>
      <c r="G20" s="17">
        <v>122.63</v>
      </c>
      <c r="H20" s="17">
        <v>25.44</v>
      </c>
      <c r="I20" s="17">
        <v>97.19</v>
      </c>
      <c r="J20" s="32">
        <v>6581.83704326923</v>
      </c>
      <c r="K20" s="32">
        <f t="shared" si="2"/>
        <v>8304.66793513845</v>
      </c>
      <c r="L20" s="32">
        <f t="shared" si="3"/>
        <v>807130.676616106</v>
      </c>
      <c r="M20" s="33"/>
      <c r="N20" s="34" t="s">
        <v>21</v>
      </c>
      <c r="O20" s="36"/>
    </row>
    <row r="21" s="1" customFormat="1" ht="28" customHeight="1" spans="1:15">
      <c r="A21" s="16">
        <v>16</v>
      </c>
      <c r="B21" s="16" t="s">
        <v>19</v>
      </c>
      <c r="C21" s="16">
        <v>2002</v>
      </c>
      <c r="D21" s="16">
        <v>20</v>
      </c>
      <c r="E21" s="16" t="s">
        <v>23</v>
      </c>
      <c r="F21" s="16">
        <v>3</v>
      </c>
      <c r="G21" s="17">
        <v>122.63</v>
      </c>
      <c r="H21" s="17">
        <v>25.44</v>
      </c>
      <c r="I21" s="17">
        <v>97.19</v>
      </c>
      <c r="J21" s="32">
        <v>6599.96882575758</v>
      </c>
      <c r="K21" s="32">
        <f t="shared" si="2"/>
        <v>8327.54580823801</v>
      </c>
      <c r="L21" s="32">
        <f t="shared" si="3"/>
        <v>809354.177102652</v>
      </c>
      <c r="M21" s="33"/>
      <c r="N21" s="34" t="s">
        <v>21</v>
      </c>
      <c r="O21" s="36"/>
    </row>
    <row r="22" s="1" customFormat="1" ht="28" customHeight="1" spans="1:15">
      <c r="A22" s="16">
        <v>17</v>
      </c>
      <c r="B22" s="16" t="s">
        <v>19</v>
      </c>
      <c r="C22" s="16">
        <v>2102</v>
      </c>
      <c r="D22" s="16">
        <v>21</v>
      </c>
      <c r="E22" s="16" t="s">
        <v>23</v>
      </c>
      <c r="F22" s="16">
        <v>3</v>
      </c>
      <c r="G22" s="17">
        <v>122.63</v>
      </c>
      <c r="H22" s="17">
        <v>25.44</v>
      </c>
      <c r="I22" s="17">
        <v>97.19</v>
      </c>
      <c r="J22" s="32">
        <v>6618.10060824592</v>
      </c>
      <c r="K22" s="32">
        <f t="shared" si="2"/>
        <v>8350.42368133756</v>
      </c>
      <c r="L22" s="32">
        <f t="shared" si="3"/>
        <v>811577.677589197</v>
      </c>
      <c r="M22" s="33"/>
      <c r="N22" s="34" t="s">
        <v>21</v>
      </c>
      <c r="O22" s="36"/>
    </row>
    <row r="23" s="1" customFormat="1" ht="28" customHeight="1" spans="1:15">
      <c r="A23" s="16">
        <v>18</v>
      </c>
      <c r="B23" s="16" t="s">
        <v>19</v>
      </c>
      <c r="C23" s="16">
        <v>2202</v>
      </c>
      <c r="D23" s="16">
        <v>22</v>
      </c>
      <c r="E23" s="16" t="s">
        <v>23</v>
      </c>
      <c r="F23" s="16">
        <v>3</v>
      </c>
      <c r="G23" s="17">
        <v>122.63</v>
      </c>
      <c r="H23" s="17">
        <v>25.44</v>
      </c>
      <c r="I23" s="17">
        <v>97.19</v>
      </c>
      <c r="J23" s="32">
        <v>6636.23239073427</v>
      </c>
      <c r="K23" s="32">
        <f t="shared" si="2"/>
        <v>8373.30155443712</v>
      </c>
      <c r="L23" s="32">
        <f t="shared" si="3"/>
        <v>813801.178075743</v>
      </c>
      <c r="M23" s="33"/>
      <c r="N23" s="34" t="s">
        <v>21</v>
      </c>
      <c r="O23" s="36"/>
    </row>
    <row r="24" s="1" customFormat="1" ht="28" customHeight="1" spans="1:15">
      <c r="A24" s="16">
        <v>19</v>
      </c>
      <c r="B24" s="16" t="s">
        <v>19</v>
      </c>
      <c r="C24" s="16">
        <v>2302</v>
      </c>
      <c r="D24" s="16">
        <v>23</v>
      </c>
      <c r="E24" s="16" t="s">
        <v>23</v>
      </c>
      <c r="F24" s="16">
        <v>3</v>
      </c>
      <c r="G24" s="17">
        <v>122.63</v>
      </c>
      <c r="H24" s="17">
        <v>25.44</v>
      </c>
      <c r="I24" s="17">
        <v>97.19</v>
      </c>
      <c r="J24" s="32">
        <v>6654.3641732226</v>
      </c>
      <c r="K24" s="32">
        <f t="shared" si="2"/>
        <v>8396.17942753665</v>
      </c>
      <c r="L24" s="32">
        <f t="shared" si="3"/>
        <v>816024.678562287</v>
      </c>
      <c r="M24" s="33"/>
      <c r="N24" s="34" t="s">
        <v>21</v>
      </c>
      <c r="O24" s="36"/>
    </row>
    <row r="25" s="1" customFormat="1" ht="28" customHeight="1" spans="1:15">
      <c r="A25" s="16">
        <v>20</v>
      </c>
      <c r="B25" s="16" t="s">
        <v>19</v>
      </c>
      <c r="C25" s="16">
        <v>2502</v>
      </c>
      <c r="D25" s="16">
        <v>25</v>
      </c>
      <c r="E25" s="16" t="s">
        <v>23</v>
      </c>
      <c r="F25" s="16">
        <v>3</v>
      </c>
      <c r="G25" s="17">
        <v>122.63</v>
      </c>
      <c r="H25" s="17">
        <v>25.44</v>
      </c>
      <c r="I25" s="17">
        <v>97.19</v>
      </c>
      <c r="J25" s="32">
        <v>6690.6277381993</v>
      </c>
      <c r="K25" s="32">
        <f t="shared" si="2"/>
        <v>8441.93517373578</v>
      </c>
      <c r="L25" s="32">
        <f t="shared" si="3"/>
        <v>820471.67953538</v>
      </c>
      <c r="M25" s="33"/>
      <c r="N25" s="34" t="s">
        <v>21</v>
      </c>
      <c r="O25" s="36"/>
    </row>
    <row r="26" s="1" customFormat="1" ht="28" customHeight="1" spans="1:15">
      <c r="A26" s="16">
        <v>21</v>
      </c>
      <c r="B26" s="16" t="s">
        <v>19</v>
      </c>
      <c r="C26" s="16">
        <v>2602</v>
      </c>
      <c r="D26" s="16">
        <v>26</v>
      </c>
      <c r="E26" s="16" t="s">
        <v>23</v>
      </c>
      <c r="F26" s="16">
        <v>3</v>
      </c>
      <c r="G26" s="17">
        <v>122.63</v>
      </c>
      <c r="H26" s="17">
        <v>25.44</v>
      </c>
      <c r="I26" s="17">
        <v>97.19</v>
      </c>
      <c r="J26" s="32">
        <v>6708.75952068765</v>
      </c>
      <c r="K26" s="32">
        <f t="shared" si="2"/>
        <v>8464.81304683534</v>
      </c>
      <c r="L26" s="32">
        <f t="shared" si="3"/>
        <v>822695.180021927</v>
      </c>
      <c r="M26" s="33"/>
      <c r="N26" s="34" t="s">
        <v>21</v>
      </c>
      <c r="O26" s="36"/>
    </row>
    <row r="27" s="1" customFormat="1" ht="28" customHeight="1" spans="1:15">
      <c r="A27" s="16">
        <v>22</v>
      </c>
      <c r="B27" s="16" t="s">
        <v>19</v>
      </c>
      <c r="C27" s="16">
        <v>2702</v>
      </c>
      <c r="D27" s="16">
        <v>27</v>
      </c>
      <c r="E27" s="16" t="s">
        <v>23</v>
      </c>
      <c r="F27" s="16">
        <v>3</v>
      </c>
      <c r="G27" s="17">
        <v>122.63</v>
      </c>
      <c r="H27" s="17">
        <v>25.44</v>
      </c>
      <c r="I27" s="17">
        <v>97.19</v>
      </c>
      <c r="J27" s="32">
        <v>6726.89130317599</v>
      </c>
      <c r="K27" s="32">
        <f t="shared" si="2"/>
        <v>8487.69091993489</v>
      </c>
      <c r="L27" s="32">
        <f t="shared" si="3"/>
        <v>824918.680508472</v>
      </c>
      <c r="M27" s="33"/>
      <c r="N27" s="34" t="s">
        <v>21</v>
      </c>
      <c r="O27" s="36"/>
    </row>
    <row r="28" s="1" customFormat="1" ht="28" customHeight="1" spans="1:15">
      <c r="A28" s="16">
        <v>23</v>
      </c>
      <c r="B28" s="16" t="s">
        <v>19</v>
      </c>
      <c r="C28" s="16">
        <v>2902</v>
      </c>
      <c r="D28" s="16">
        <v>29</v>
      </c>
      <c r="E28" s="16" t="s">
        <v>23</v>
      </c>
      <c r="F28" s="16">
        <v>3</v>
      </c>
      <c r="G28" s="17">
        <v>122.63</v>
      </c>
      <c r="H28" s="17">
        <v>25.44</v>
      </c>
      <c r="I28" s="17">
        <v>97.19</v>
      </c>
      <c r="J28" s="32">
        <v>6763.15486815268</v>
      </c>
      <c r="K28" s="32">
        <f t="shared" si="2"/>
        <v>8533.446666134</v>
      </c>
      <c r="L28" s="32">
        <f t="shared" si="3"/>
        <v>829365.681481563</v>
      </c>
      <c r="M28" s="33"/>
      <c r="N28" s="34" t="s">
        <v>21</v>
      </c>
      <c r="O28" s="36"/>
    </row>
    <row r="29" s="1" customFormat="1" ht="28" customHeight="1" spans="1:15">
      <c r="A29" s="16">
        <v>24</v>
      </c>
      <c r="B29" s="16" t="s">
        <v>19</v>
      </c>
      <c r="C29" s="16">
        <v>303</v>
      </c>
      <c r="D29" s="16">
        <v>3</v>
      </c>
      <c r="E29" s="16" t="s">
        <v>20</v>
      </c>
      <c r="F29" s="16">
        <v>3</v>
      </c>
      <c r="G29" s="17">
        <v>94.59</v>
      </c>
      <c r="H29" s="17">
        <v>19.62</v>
      </c>
      <c r="I29" s="17">
        <v>74.97</v>
      </c>
      <c r="J29" s="32">
        <v>6185</v>
      </c>
      <c r="K29" s="32">
        <f t="shared" si="2"/>
        <v>7803.64345738295</v>
      </c>
      <c r="L29" s="32">
        <f t="shared" si="3"/>
        <v>585039.15</v>
      </c>
      <c r="M29" s="33"/>
      <c r="N29" s="34" t="s">
        <v>21</v>
      </c>
      <c r="O29" s="36"/>
    </row>
    <row r="30" s="2" customFormat="1" ht="28" customHeight="1" spans="1:15">
      <c r="A30" s="18">
        <v>25</v>
      </c>
      <c r="B30" s="18" t="s">
        <v>24</v>
      </c>
      <c r="C30" s="18">
        <v>503</v>
      </c>
      <c r="D30" s="18">
        <v>5</v>
      </c>
      <c r="E30" s="18" t="s">
        <v>25</v>
      </c>
      <c r="F30" s="18">
        <v>3</v>
      </c>
      <c r="G30" s="19">
        <v>94.59</v>
      </c>
      <c r="H30" s="19">
        <v>19.62</v>
      </c>
      <c r="I30" s="19">
        <v>74.97</v>
      </c>
      <c r="J30" s="37">
        <v>6200</v>
      </c>
      <c r="K30" s="37">
        <f t="shared" si="2"/>
        <v>7822.56902761104</v>
      </c>
      <c r="L30" s="37">
        <f>G30*J30</f>
        <v>586458</v>
      </c>
      <c r="M30" s="38"/>
      <c r="N30" s="39" t="s">
        <v>21</v>
      </c>
      <c r="O30" s="40"/>
    </row>
    <row r="31" s="1" customFormat="1" ht="28" customHeight="1" spans="1:15">
      <c r="A31" s="16">
        <v>26</v>
      </c>
      <c r="B31" s="16" t="s">
        <v>19</v>
      </c>
      <c r="C31" s="16">
        <v>1403</v>
      </c>
      <c r="D31" s="16">
        <v>14</v>
      </c>
      <c r="E31" s="16" t="s">
        <v>20</v>
      </c>
      <c r="F31" s="16">
        <v>3</v>
      </c>
      <c r="G31" s="17">
        <v>94.59</v>
      </c>
      <c r="H31" s="17">
        <v>19.62</v>
      </c>
      <c r="I31" s="17">
        <v>74.97</v>
      </c>
      <c r="J31" s="32">
        <v>6185</v>
      </c>
      <c r="K31" s="32">
        <f t="shared" si="2"/>
        <v>7803.64345738295</v>
      </c>
      <c r="L31" s="32">
        <f t="shared" si="3"/>
        <v>585039.15</v>
      </c>
      <c r="M31" s="33"/>
      <c r="N31" s="34" t="s">
        <v>21</v>
      </c>
      <c r="O31" s="36"/>
    </row>
    <row r="32" s="1" customFormat="1" ht="28" customHeight="1" spans="1:15">
      <c r="A32" s="16">
        <v>27</v>
      </c>
      <c r="B32" s="16" t="s">
        <v>19</v>
      </c>
      <c r="C32" s="16">
        <v>1503</v>
      </c>
      <c r="D32" s="16">
        <v>15</v>
      </c>
      <c r="E32" s="16" t="s">
        <v>20</v>
      </c>
      <c r="F32" s="16">
        <v>3</v>
      </c>
      <c r="G32" s="17">
        <v>94.59</v>
      </c>
      <c r="H32" s="17">
        <v>19.62</v>
      </c>
      <c r="I32" s="17">
        <v>74.97</v>
      </c>
      <c r="J32" s="32">
        <v>6426.86696481416</v>
      </c>
      <c r="K32" s="32">
        <f t="shared" si="2"/>
        <v>8108.80813927933</v>
      </c>
      <c r="L32" s="32">
        <f t="shared" si="3"/>
        <v>607917.346201771</v>
      </c>
      <c r="M32" s="33"/>
      <c r="N32" s="34" t="s">
        <v>21</v>
      </c>
      <c r="O32" s="36"/>
    </row>
    <row r="33" s="1" customFormat="1" ht="28" customHeight="1" spans="1:15">
      <c r="A33" s="16">
        <v>28</v>
      </c>
      <c r="B33" s="16" t="s">
        <v>19</v>
      </c>
      <c r="C33" s="16">
        <v>1603</v>
      </c>
      <c r="D33" s="16">
        <v>16</v>
      </c>
      <c r="E33" s="16" t="s">
        <v>20</v>
      </c>
      <c r="F33" s="16">
        <v>3</v>
      </c>
      <c r="G33" s="17">
        <v>94.59</v>
      </c>
      <c r="H33" s="17">
        <v>19.62</v>
      </c>
      <c r="I33" s="17">
        <v>74.97</v>
      </c>
      <c r="J33" s="32">
        <v>6445.28205640388</v>
      </c>
      <c r="K33" s="32">
        <f t="shared" si="2"/>
        <v>8132.0425465552</v>
      </c>
      <c r="L33" s="32">
        <f t="shared" si="3"/>
        <v>609659.229715243</v>
      </c>
      <c r="M33" s="33"/>
      <c r="N33" s="34" t="s">
        <v>21</v>
      </c>
      <c r="O33" s="36"/>
    </row>
    <row r="34" s="1" customFormat="1" ht="28" customHeight="1" spans="1:15">
      <c r="A34" s="16">
        <v>29</v>
      </c>
      <c r="B34" s="16" t="s">
        <v>19</v>
      </c>
      <c r="C34" s="16">
        <v>1903</v>
      </c>
      <c r="D34" s="16">
        <v>19</v>
      </c>
      <c r="E34" s="16" t="s">
        <v>20</v>
      </c>
      <c r="F34" s="16">
        <v>3</v>
      </c>
      <c r="G34" s="17">
        <v>94.59</v>
      </c>
      <c r="H34" s="17">
        <v>19.62</v>
      </c>
      <c r="I34" s="17">
        <v>74.97</v>
      </c>
      <c r="J34" s="32">
        <v>6500.52733117306</v>
      </c>
      <c r="K34" s="32">
        <f t="shared" si="2"/>
        <v>8201.74576838282</v>
      </c>
      <c r="L34" s="32">
        <f t="shared" si="3"/>
        <v>614884.88025566</v>
      </c>
      <c r="M34" s="33"/>
      <c r="N34" s="34" t="s">
        <v>21</v>
      </c>
      <c r="O34" s="36"/>
    </row>
    <row r="35" s="1" customFormat="1" ht="28" customHeight="1" spans="1:15">
      <c r="A35" s="16">
        <v>30</v>
      </c>
      <c r="B35" s="16" t="s">
        <v>19</v>
      </c>
      <c r="C35" s="16">
        <v>2003</v>
      </c>
      <c r="D35" s="16">
        <v>20</v>
      </c>
      <c r="E35" s="16" t="s">
        <v>20</v>
      </c>
      <c r="F35" s="16">
        <v>3</v>
      </c>
      <c r="G35" s="17">
        <v>94.59</v>
      </c>
      <c r="H35" s="17">
        <v>19.62</v>
      </c>
      <c r="I35" s="17">
        <v>74.97</v>
      </c>
      <c r="J35" s="32">
        <v>6518.94242276278</v>
      </c>
      <c r="K35" s="32">
        <f t="shared" si="2"/>
        <v>8224.98017565868</v>
      </c>
      <c r="L35" s="32">
        <f t="shared" si="3"/>
        <v>616626.763769131</v>
      </c>
      <c r="M35" s="33"/>
      <c r="N35" s="34" t="s">
        <v>21</v>
      </c>
      <c r="O35" s="36"/>
    </row>
    <row r="36" s="1" customFormat="1" ht="28" customHeight="1" spans="1:15">
      <c r="A36" s="16">
        <v>31</v>
      </c>
      <c r="B36" s="16" t="s">
        <v>19</v>
      </c>
      <c r="C36" s="16">
        <v>2103</v>
      </c>
      <c r="D36" s="16">
        <v>21</v>
      </c>
      <c r="E36" s="16" t="s">
        <v>20</v>
      </c>
      <c r="F36" s="16">
        <v>3</v>
      </c>
      <c r="G36" s="17">
        <v>94.59</v>
      </c>
      <c r="H36" s="17">
        <v>19.62</v>
      </c>
      <c r="I36" s="17">
        <v>74.97</v>
      </c>
      <c r="J36" s="32">
        <v>6537.3575143525</v>
      </c>
      <c r="K36" s="32">
        <f t="shared" si="2"/>
        <v>8248.21458293455</v>
      </c>
      <c r="L36" s="32">
        <f t="shared" si="3"/>
        <v>618368.647282603</v>
      </c>
      <c r="M36" s="33"/>
      <c r="N36" s="34" t="s">
        <v>21</v>
      </c>
      <c r="O36" s="36"/>
    </row>
    <row r="37" s="1" customFormat="1" ht="28" customHeight="1" spans="1:15">
      <c r="A37" s="16">
        <v>32</v>
      </c>
      <c r="B37" s="16" t="s">
        <v>19</v>
      </c>
      <c r="C37" s="16">
        <v>2303</v>
      </c>
      <c r="D37" s="16">
        <v>23</v>
      </c>
      <c r="E37" s="16" t="s">
        <v>20</v>
      </c>
      <c r="F37" s="16">
        <v>3</v>
      </c>
      <c r="G37" s="17">
        <v>94.59</v>
      </c>
      <c r="H37" s="17">
        <v>19.62</v>
      </c>
      <c r="I37" s="17">
        <v>74.97</v>
      </c>
      <c r="J37" s="32">
        <v>6574.18769753196</v>
      </c>
      <c r="K37" s="32">
        <f t="shared" si="2"/>
        <v>8294.6833974863</v>
      </c>
      <c r="L37" s="32">
        <f t="shared" si="3"/>
        <v>621852.414309548</v>
      </c>
      <c r="M37" s="33"/>
      <c r="N37" s="34" t="s">
        <v>21</v>
      </c>
      <c r="O37" s="36"/>
    </row>
    <row r="38" s="1" customFormat="1" ht="28" customHeight="1" spans="1:15">
      <c r="A38" s="16">
        <v>33</v>
      </c>
      <c r="B38" s="16" t="s">
        <v>19</v>
      </c>
      <c r="C38" s="16">
        <v>2503</v>
      </c>
      <c r="D38" s="16">
        <v>25</v>
      </c>
      <c r="E38" s="16" t="s">
        <v>20</v>
      </c>
      <c r="F38" s="16">
        <v>3</v>
      </c>
      <c r="G38" s="17">
        <v>94.59</v>
      </c>
      <c r="H38" s="17">
        <v>19.62</v>
      </c>
      <c r="I38" s="17">
        <v>74.97</v>
      </c>
      <c r="J38" s="32">
        <v>6611.01788071141</v>
      </c>
      <c r="K38" s="32">
        <f t="shared" ref="K38:K47" si="4">L38/I38</f>
        <v>8341.15221203805</v>
      </c>
      <c r="L38" s="32">
        <f t="shared" ref="L38:L47" si="5">G38*J38</f>
        <v>625336.181336492</v>
      </c>
      <c r="M38" s="33"/>
      <c r="N38" s="34" t="s">
        <v>21</v>
      </c>
      <c r="O38" s="36"/>
    </row>
    <row r="39" s="1" customFormat="1" ht="28" customHeight="1" spans="1:15">
      <c r="A39" s="16">
        <v>34</v>
      </c>
      <c r="B39" s="16" t="s">
        <v>19</v>
      </c>
      <c r="C39" s="16">
        <v>2603</v>
      </c>
      <c r="D39" s="16">
        <v>26</v>
      </c>
      <c r="E39" s="16" t="s">
        <v>20</v>
      </c>
      <c r="F39" s="16">
        <v>3</v>
      </c>
      <c r="G39" s="17">
        <v>94.59</v>
      </c>
      <c r="H39" s="17">
        <v>19.62</v>
      </c>
      <c r="I39" s="17">
        <v>74.97</v>
      </c>
      <c r="J39" s="32">
        <v>6629.43297230114</v>
      </c>
      <c r="K39" s="32">
        <f t="shared" si="4"/>
        <v>8364.38661931392</v>
      </c>
      <c r="L39" s="32">
        <f t="shared" si="5"/>
        <v>627078.064849965</v>
      </c>
      <c r="M39" s="33"/>
      <c r="N39" s="34" t="s">
        <v>21</v>
      </c>
      <c r="O39" s="36"/>
    </row>
    <row r="40" s="1" customFormat="1" ht="28" customHeight="1" spans="1:15">
      <c r="A40" s="16">
        <v>35</v>
      </c>
      <c r="B40" s="16" t="s">
        <v>19</v>
      </c>
      <c r="C40" s="16">
        <v>2703</v>
      </c>
      <c r="D40" s="16">
        <v>27</v>
      </c>
      <c r="E40" s="16" t="s">
        <v>20</v>
      </c>
      <c r="F40" s="16">
        <v>3</v>
      </c>
      <c r="G40" s="17">
        <v>94.59</v>
      </c>
      <c r="H40" s="17">
        <v>19.62</v>
      </c>
      <c r="I40" s="17">
        <v>74.97</v>
      </c>
      <c r="J40" s="32">
        <v>6647.84806389086</v>
      </c>
      <c r="K40" s="32">
        <f t="shared" si="4"/>
        <v>8387.62102658979</v>
      </c>
      <c r="L40" s="32">
        <f t="shared" si="5"/>
        <v>628819.948363436</v>
      </c>
      <c r="M40" s="33"/>
      <c r="N40" s="34" t="s">
        <v>21</v>
      </c>
      <c r="O40" s="36"/>
    </row>
    <row r="41" s="1" customFormat="1" ht="28" customHeight="1" spans="1:15">
      <c r="A41" s="16">
        <v>36</v>
      </c>
      <c r="B41" s="16" t="s">
        <v>19</v>
      </c>
      <c r="C41" s="16">
        <v>2803</v>
      </c>
      <c r="D41" s="16">
        <v>28</v>
      </c>
      <c r="E41" s="16" t="s">
        <v>20</v>
      </c>
      <c r="F41" s="16">
        <v>3</v>
      </c>
      <c r="G41" s="17">
        <v>94.59</v>
      </c>
      <c r="H41" s="17">
        <v>19.62</v>
      </c>
      <c r="I41" s="17">
        <v>74.97</v>
      </c>
      <c r="J41" s="32">
        <v>6666.26315548059</v>
      </c>
      <c r="K41" s="32">
        <f t="shared" si="4"/>
        <v>8410.85543386567</v>
      </c>
      <c r="L41" s="32">
        <f t="shared" si="5"/>
        <v>630561.831876909</v>
      </c>
      <c r="M41" s="33"/>
      <c r="N41" s="34" t="s">
        <v>21</v>
      </c>
      <c r="O41" s="36"/>
    </row>
    <row r="42" s="1" customFormat="1" ht="28" customHeight="1" spans="1:15">
      <c r="A42" s="16">
        <v>37</v>
      </c>
      <c r="B42" s="16" t="s">
        <v>19</v>
      </c>
      <c r="C42" s="16">
        <v>2903</v>
      </c>
      <c r="D42" s="16">
        <v>29</v>
      </c>
      <c r="E42" s="16" t="s">
        <v>20</v>
      </c>
      <c r="F42" s="16">
        <v>3</v>
      </c>
      <c r="G42" s="17">
        <v>94.59</v>
      </c>
      <c r="H42" s="17">
        <v>19.62</v>
      </c>
      <c r="I42" s="17">
        <v>74.97</v>
      </c>
      <c r="J42" s="32">
        <v>6684.67824707031</v>
      </c>
      <c r="K42" s="32">
        <f t="shared" si="4"/>
        <v>8434.08984114153</v>
      </c>
      <c r="L42" s="32">
        <f t="shared" si="5"/>
        <v>632303.715390381</v>
      </c>
      <c r="M42" s="33"/>
      <c r="N42" s="34" t="s">
        <v>21</v>
      </c>
      <c r="O42" s="36"/>
    </row>
    <row r="43" s="1" customFormat="1" ht="28" customHeight="1" spans="1:15">
      <c r="A43" s="16">
        <v>38</v>
      </c>
      <c r="B43" s="16" t="s">
        <v>19</v>
      </c>
      <c r="C43" s="16">
        <v>3003</v>
      </c>
      <c r="D43" s="16">
        <v>30</v>
      </c>
      <c r="E43" s="16" t="s">
        <v>20</v>
      </c>
      <c r="F43" s="16">
        <v>3</v>
      </c>
      <c r="G43" s="17">
        <v>94.59</v>
      </c>
      <c r="H43" s="17">
        <v>19.62</v>
      </c>
      <c r="I43" s="17">
        <v>74.97</v>
      </c>
      <c r="J43" s="32">
        <v>6185</v>
      </c>
      <c r="K43" s="32">
        <f t="shared" si="4"/>
        <v>7803.64345738295</v>
      </c>
      <c r="L43" s="32">
        <f t="shared" si="5"/>
        <v>585039.15</v>
      </c>
      <c r="M43" s="33"/>
      <c r="N43" s="34" t="s">
        <v>21</v>
      </c>
      <c r="O43" s="36"/>
    </row>
    <row r="44" s="1" customFormat="1" ht="28" customHeight="1" spans="1:15">
      <c r="A44" s="16">
        <v>39</v>
      </c>
      <c r="B44" s="16" t="s">
        <v>19</v>
      </c>
      <c r="C44" s="16">
        <v>304</v>
      </c>
      <c r="D44" s="16">
        <v>3</v>
      </c>
      <c r="E44" s="16" t="s">
        <v>26</v>
      </c>
      <c r="F44" s="16">
        <v>3</v>
      </c>
      <c r="G44" s="17">
        <v>70.53</v>
      </c>
      <c r="H44" s="17">
        <v>14.63</v>
      </c>
      <c r="I44" s="17">
        <v>55.9</v>
      </c>
      <c r="J44" s="32">
        <v>6185</v>
      </c>
      <c r="K44" s="32">
        <f t="shared" si="4"/>
        <v>7803.72182468694</v>
      </c>
      <c r="L44" s="32">
        <f t="shared" si="5"/>
        <v>436228.05</v>
      </c>
      <c r="M44" s="32"/>
      <c r="N44" s="34" t="s">
        <v>21</v>
      </c>
      <c r="O44" s="36"/>
    </row>
    <row r="45" s="1" customFormat="1" ht="28" customHeight="1" spans="1:15">
      <c r="A45" s="16">
        <v>40</v>
      </c>
      <c r="B45" s="16" t="s">
        <v>19</v>
      </c>
      <c r="C45" s="16">
        <v>1104</v>
      </c>
      <c r="D45" s="16">
        <v>11</v>
      </c>
      <c r="E45" s="16" t="s">
        <v>26</v>
      </c>
      <c r="F45" s="16">
        <v>3</v>
      </c>
      <c r="G45" s="17">
        <v>70.53</v>
      </c>
      <c r="H45" s="17">
        <v>14.63</v>
      </c>
      <c r="I45" s="17">
        <v>55.9</v>
      </c>
      <c r="J45" s="32">
        <v>6353.20659845526</v>
      </c>
      <c r="K45" s="32">
        <f t="shared" si="4"/>
        <v>8015.95100874865</v>
      </c>
      <c r="L45" s="32">
        <f t="shared" si="5"/>
        <v>448091.661389049</v>
      </c>
      <c r="M45" s="32"/>
      <c r="N45" s="34" t="s">
        <v>21</v>
      </c>
      <c r="O45" s="36"/>
    </row>
    <row r="46" s="1" customFormat="1" ht="28" customHeight="1" spans="1:15">
      <c r="A46" s="16">
        <v>41</v>
      </c>
      <c r="B46" s="16" t="s">
        <v>19</v>
      </c>
      <c r="C46" s="16">
        <v>1504</v>
      </c>
      <c r="D46" s="16">
        <v>15</v>
      </c>
      <c r="E46" s="16" t="s">
        <v>26</v>
      </c>
      <c r="F46" s="16">
        <v>3</v>
      </c>
      <c r="G46" s="17">
        <v>70.53</v>
      </c>
      <c r="H46" s="17">
        <v>14.63</v>
      </c>
      <c r="I46" s="17">
        <v>55.9</v>
      </c>
      <c r="J46" s="32">
        <v>6426.86696481416</v>
      </c>
      <c r="K46" s="32">
        <f t="shared" ref="K46:K57" si="6">L46/I46</f>
        <v>8108.88957116892</v>
      </c>
      <c r="L46" s="32">
        <f t="shared" ref="L46:L57" si="7">G46*J46</f>
        <v>453286.927028343</v>
      </c>
      <c r="M46" s="32"/>
      <c r="N46" s="34" t="s">
        <v>21</v>
      </c>
      <c r="O46" s="36"/>
    </row>
    <row r="47" s="1" customFormat="1" ht="28" customHeight="1" spans="1:15">
      <c r="A47" s="16">
        <v>42</v>
      </c>
      <c r="B47" s="16" t="s">
        <v>19</v>
      </c>
      <c r="C47" s="16">
        <v>1704</v>
      </c>
      <c r="D47" s="16">
        <v>17</v>
      </c>
      <c r="E47" s="16" t="s">
        <v>26</v>
      </c>
      <c r="F47" s="16">
        <v>3</v>
      </c>
      <c r="G47" s="17">
        <v>70.53</v>
      </c>
      <c r="H47" s="17">
        <v>14.63</v>
      </c>
      <c r="I47" s="17">
        <v>55.9</v>
      </c>
      <c r="J47" s="32">
        <v>6463.6971479936</v>
      </c>
      <c r="K47" s="32">
        <f t="shared" si="6"/>
        <v>8155.35885237904</v>
      </c>
      <c r="L47" s="32">
        <f t="shared" si="7"/>
        <v>455884.559847989</v>
      </c>
      <c r="M47" s="32"/>
      <c r="N47" s="34" t="s">
        <v>21</v>
      </c>
      <c r="O47" s="36"/>
    </row>
    <row r="48" s="1" customFormat="1" ht="28" customHeight="1" spans="1:15">
      <c r="A48" s="16">
        <v>43</v>
      </c>
      <c r="B48" s="16" t="s">
        <v>19</v>
      </c>
      <c r="C48" s="16">
        <v>2004</v>
      </c>
      <c r="D48" s="16">
        <v>20</v>
      </c>
      <c r="E48" s="16" t="s">
        <v>26</v>
      </c>
      <c r="F48" s="16">
        <v>3</v>
      </c>
      <c r="G48" s="17">
        <v>70.53</v>
      </c>
      <c r="H48" s="17">
        <v>14.63</v>
      </c>
      <c r="I48" s="17">
        <v>55.9</v>
      </c>
      <c r="J48" s="32">
        <v>6518.94242276278</v>
      </c>
      <c r="K48" s="32">
        <f t="shared" si="6"/>
        <v>8225.06277419426</v>
      </c>
      <c r="L48" s="32">
        <f t="shared" si="7"/>
        <v>459781.009077459</v>
      </c>
      <c r="M48" s="32"/>
      <c r="N48" s="34" t="s">
        <v>21</v>
      </c>
      <c r="O48" s="36"/>
    </row>
    <row r="49" s="1" customFormat="1" ht="28" customHeight="1" spans="1:15">
      <c r="A49" s="16">
        <v>44</v>
      </c>
      <c r="B49" s="16" t="s">
        <v>19</v>
      </c>
      <c r="C49" s="16">
        <v>2104</v>
      </c>
      <c r="D49" s="16">
        <v>21</v>
      </c>
      <c r="E49" s="16" t="s">
        <v>26</v>
      </c>
      <c r="F49" s="16">
        <v>3</v>
      </c>
      <c r="G49" s="17">
        <v>70.53</v>
      </c>
      <c r="H49" s="17">
        <v>14.63</v>
      </c>
      <c r="I49" s="17">
        <v>55.9</v>
      </c>
      <c r="J49" s="32">
        <v>6537.3575143525</v>
      </c>
      <c r="K49" s="32">
        <f t="shared" si="6"/>
        <v>8248.29741479932</v>
      </c>
      <c r="L49" s="32">
        <f t="shared" si="7"/>
        <v>461079.825487282</v>
      </c>
      <c r="M49" s="32"/>
      <c r="N49" s="34" t="s">
        <v>21</v>
      </c>
      <c r="O49" s="36"/>
    </row>
    <row r="50" s="1" customFormat="1" ht="28" customHeight="1" spans="1:15">
      <c r="A50" s="16">
        <v>45</v>
      </c>
      <c r="B50" s="16" t="s">
        <v>19</v>
      </c>
      <c r="C50" s="16">
        <v>2204</v>
      </c>
      <c r="D50" s="16">
        <v>22</v>
      </c>
      <c r="E50" s="16" t="s">
        <v>26</v>
      </c>
      <c r="F50" s="16">
        <v>3</v>
      </c>
      <c r="G50" s="17">
        <v>70.53</v>
      </c>
      <c r="H50" s="17">
        <v>14.63</v>
      </c>
      <c r="I50" s="17">
        <v>55.9</v>
      </c>
      <c r="J50" s="32">
        <v>6555.77260594224</v>
      </c>
      <c r="K50" s="32">
        <f t="shared" si="6"/>
        <v>8271.5320554044</v>
      </c>
      <c r="L50" s="32">
        <f t="shared" si="7"/>
        <v>462378.641897106</v>
      </c>
      <c r="M50" s="32"/>
      <c r="N50" s="34" t="s">
        <v>21</v>
      </c>
      <c r="O50" s="36"/>
    </row>
    <row r="51" s="1" customFormat="1" ht="28" customHeight="1" spans="1:15">
      <c r="A51" s="16">
        <v>46</v>
      </c>
      <c r="B51" s="16" t="s">
        <v>19</v>
      </c>
      <c r="C51" s="16">
        <v>2304</v>
      </c>
      <c r="D51" s="16">
        <v>23</v>
      </c>
      <c r="E51" s="16" t="s">
        <v>26</v>
      </c>
      <c r="F51" s="16">
        <v>3</v>
      </c>
      <c r="G51" s="17">
        <v>70.53</v>
      </c>
      <c r="H51" s="17">
        <v>14.63</v>
      </c>
      <c r="I51" s="17">
        <v>55.9</v>
      </c>
      <c r="J51" s="32">
        <v>6574.18769753196</v>
      </c>
      <c r="K51" s="32">
        <f t="shared" si="6"/>
        <v>8294.76669600947</v>
      </c>
      <c r="L51" s="32">
        <f t="shared" si="7"/>
        <v>463677.458306929</v>
      </c>
      <c r="M51" s="32"/>
      <c r="N51" s="34" t="s">
        <v>21</v>
      </c>
      <c r="O51" s="36"/>
    </row>
    <row r="52" s="1" customFormat="1" ht="28" customHeight="1" spans="1:15">
      <c r="A52" s="16">
        <v>47</v>
      </c>
      <c r="B52" s="16" t="s">
        <v>19</v>
      </c>
      <c r="C52" s="16">
        <v>2504</v>
      </c>
      <c r="D52" s="16">
        <v>25</v>
      </c>
      <c r="E52" s="16" t="s">
        <v>26</v>
      </c>
      <c r="F52" s="16">
        <v>3</v>
      </c>
      <c r="G52" s="17">
        <v>70.53</v>
      </c>
      <c r="H52" s="17">
        <v>14.63</v>
      </c>
      <c r="I52" s="17">
        <v>55.9</v>
      </c>
      <c r="J52" s="32">
        <v>6611.01788071141</v>
      </c>
      <c r="K52" s="32">
        <f t="shared" si="6"/>
        <v>8341.2359772196</v>
      </c>
      <c r="L52" s="32">
        <f t="shared" si="7"/>
        <v>466275.091126576</v>
      </c>
      <c r="M52" s="32"/>
      <c r="N52" s="34" t="s">
        <v>21</v>
      </c>
      <c r="O52" s="36"/>
    </row>
    <row r="53" s="1" customFormat="1" ht="28" customHeight="1" spans="1:15">
      <c r="A53" s="16">
        <v>48</v>
      </c>
      <c r="B53" s="16" t="s">
        <v>19</v>
      </c>
      <c r="C53" s="16">
        <v>2604</v>
      </c>
      <c r="D53" s="16">
        <v>26</v>
      </c>
      <c r="E53" s="16" t="s">
        <v>26</v>
      </c>
      <c r="F53" s="16">
        <v>3</v>
      </c>
      <c r="G53" s="17">
        <v>70.53</v>
      </c>
      <c r="H53" s="17">
        <v>14.63</v>
      </c>
      <c r="I53" s="17">
        <v>55.9</v>
      </c>
      <c r="J53" s="32">
        <v>6629.43297230114</v>
      </c>
      <c r="K53" s="32">
        <f t="shared" si="6"/>
        <v>8364.47061782468</v>
      </c>
      <c r="L53" s="32">
        <f t="shared" si="7"/>
        <v>467573.907536399</v>
      </c>
      <c r="M53" s="32"/>
      <c r="N53" s="34" t="s">
        <v>21</v>
      </c>
      <c r="O53" s="36"/>
    </row>
    <row r="54" s="1" customFormat="1" ht="28" customHeight="1" spans="1:15">
      <c r="A54" s="16">
        <v>49</v>
      </c>
      <c r="B54" s="16" t="s">
        <v>19</v>
      </c>
      <c r="C54" s="16">
        <v>2704</v>
      </c>
      <c r="D54" s="16">
        <v>27</v>
      </c>
      <c r="E54" s="16" t="s">
        <v>26</v>
      </c>
      <c r="F54" s="16">
        <v>3</v>
      </c>
      <c r="G54" s="17">
        <v>70.53</v>
      </c>
      <c r="H54" s="17">
        <v>14.63</v>
      </c>
      <c r="I54" s="17">
        <v>55.9</v>
      </c>
      <c r="J54" s="32">
        <v>6647.84806389086</v>
      </c>
      <c r="K54" s="32">
        <f t="shared" si="6"/>
        <v>8387.70525842974</v>
      </c>
      <c r="L54" s="32">
        <f t="shared" si="7"/>
        <v>468872.723946222</v>
      </c>
      <c r="M54" s="32"/>
      <c r="N54" s="34" t="s">
        <v>21</v>
      </c>
      <c r="O54" s="36"/>
    </row>
    <row r="55" s="1" customFormat="1" ht="28" customHeight="1" spans="1:15">
      <c r="A55" s="16">
        <v>50</v>
      </c>
      <c r="B55" s="16" t="s">
        <v>19</v>
      </c>
      <c r="C55" s="16">
        <v>3004</v>
      </c>
      <c r="D55" s="16">
        <v>30</v>
      </c>
      <c r="E55" s="16" t="s">
        <v>26</v>
      </c>
      <c r="F55" s="16">
        <v>3</v>
      </c>
      <c r="G55" s="17">
        <v>70.53</v>
      </c>
      <c r="H55" s="17">
        <v>14.63</v>
      </c>
      <c r="I55" s="17">
        <v>55.9</v>
      </c>
      <c r="J55" s="32">
        <v>6185</v>
      </c>
      <c r="K55" s="32">
        <f t="shared" si="6"/>
        <v>7803.72182468694</v>
      </c>
      <c r="L55" s="32">
        <f t="shared" si="7"/>
        <v>436228.05</v>
      </c>
      <c r="M55" s="32"/>
      <c r="N55" s="34" t="s">
        <v>21</v>
      </c>
      <c r="O55" s="36"/>
    </row>
    <row r="56" s="1" customFormat="1" ht="28" customHeight="1" spans="1:15">
      <c r="A56" s="16">
        <v>51</v>
      </c>
      <c r="B56" s="16" t="s">
        <v>19</v>
      </c>
      <c r="C56" s="16">
        <v>305</v>
      </c>
      <c r="D56" s="16">
        <v>3</v>
      </c>
      <c r="E56" s="16" t="s">
        <v>20</v>
      </c>
      <c r="F56" s="16">
        <v>3</v>
      </c>
      <c r="G56" s="17">
        <v>105.93</v>
      </c>
      <c r="H56" s="17">
        <v>21.98</v>
      </c>
      <c r="I56" s="17">
        <v>83.95</v>
      </c>
      <c r="J56" s="32">
        <v>6185</v>
      </c>
      <c r="K56" s="32">
        <f t="shared" si="6"/>
        <v>7804.37224538416</v>
      </c>
      <c r="L56" s="32">
        <f t="shared" si="7"/>
        <v>655177.05</v>
      </c>
      <c r="M56" s="32"/>
      <c r="N56" s="34" t="s">
        <v>21</v>
      </c>
      <c r="O56" s="36"/>
    </row>
    <row r="57" s="1" customFormat="1" ht="28" customHeight="1" spans="1:15">
      <c r="A57" s="16">
        <v>52</v>
      </c>
      <c r="B57" s="16" t="s">
        <v>19</v>
      </c>
      <c r="C57" s="16">
        <v>1105</v>
      </c>
      <c r="D57" s="16">
        <v>11</v>
      </c>
      <c r="E57" s="16" t="s">
        <v>20</v>
      </c>
      <c r="F57" s="16">
        <v>3</v>
      </c>
      <c r="G57" s="17">
        <v>105.93</v>
      </c>
      <c r="H57" s="17">
        <v>21.98</v>
      </c>
      <c r="I57" s="17">
        <v>83.95</v>
      </c>
      <c r="J57" s="32">
        <v>6452.64809303977</v>
      </c>
      <c r="K57" s="32">
        <f t="shared" ref="K57:K69" si="8">L57/I57</f>
        <v>8142.09663485054</v>
      </c>
      <c r="L57" s="32">
        <f t="shared" ref="L57:L68" si="9">G57*J57</f>
        <v>683529.012495703</v>
      </c>
      <c r="M57" s="32"/>
      <c r="N57" s="34" t="s">
        <v>21</v>
      </c>
      <c r="O57" s="36"/>
    </row>
    <row r="58" s="1" customFormat="1" ht="28" customHeight="1" spans="1:15">
      <c r="A58" s="16">
        <v>53</v>
      </c>
      <c r="B58" s="16" t="s">
        <v>19</v>
      </c>
      <c r="C58" s="16">
        <v>1905</v>
      </c>
      <c r="D58" s="16">
        <v>19</v>
      </c>
      <c r="E58" s="16" t="s">
        <v>20</v>
      </c>
      <c r="F58" s="16">
        <v>3</v>
      </c>
      <c r="G58" s="17">
        <v>105.93</v>
      </c>
      <c r="H58" s="17">
        <v>21.98</v>
      </c>
      <c r="I58" s="17">
        <v>83.95</v>
      </c>
      <c r="J58" s="32">
        <v>6594.07599644886</v>
      </c>
      <c r="K58" s="32">
        <f t="shared" si="8"/>
        <v>8320.55354739521</v>
      </c>
      <c r="L58" s="32">
        <f t="shared" si="9"/>
        <v>698510.470303828</v>
      </c>
      <c r="M58" s="32"/>
      <c r="N58" s="34" t="s">
        <v>21</v>
      </c>
      <c r="O58" s="36"/>
    </row>
    <row r="59" s="1" customFormat="1" ht="28" customHeight="1" spans="1:15">
      <c r="A59" s="16">
        <v>54</v>
      </c>
      <c r="B59" s="16" t="s">
        <v>19</v>
      </c>
      <c r="C59" s="16">
        <v>2005</v>
      </c>
      <c r="D59" s="16">
        <v>20</v>
      </c>
      <c r="E59" s="16" t="s">
        <v>20</v>
      </c>
      <c r="F59" s="16">
        <v>3</v>
      </c>
      <c r="G59" s="17">
        <v>105.93</v>
      </c>
      <c r="H59" s="17">
        <v>21.98</v>
      </c>
      <c r="I59" s="17">
        <v>83.95</v>
      </c>
      <c r="J59" s="32">
        <v>6611.754484375</v>
      </c>
      <c r="K59" s="32">
        <f t="shared" si="8"/>
        <v>8342.8606614633</v>
      </c>
      <c r="L59" s="32">
        <f t="shared" si="9"/>
        <v>700383.152529844</v>
      </c>
      <c r="M59" s="32"/>
      <c r="N59" s="34" t="s">
        <v>21</v>
      </c>
      <c r="O59" s="36"/>
    </row>
    <row r="60" s="1" customFormat="1" ht="28" customHeight="1" spans="1:15">
      <c r="A60" s="16">
        <v>55</v>
      </c>
      <c r="B60" s="16" t="s">
        <v>19</v>
      </c>
      <c r="C60" s="16">
        <v>2105</v>
      </c>
      <c r="D60" s="16">
        <v>21</v>
      </c>
      <c r="E60" s="16" t="s">
        <v>20</v>
      </c>
      <c r="F60" s="16">
        <v>3</v>
      </c>
      <c r="G60" s="17">
        <v>105.93</v>
      </c>
      <c r="H60" s="17">
        <v>21.98</v>
      </c>
      <c r="I60" s="17">
        <v>83.95</v>
      </c>
      <c r="J60" s="32">
        <v>6629.43297230114</v>
      </c>
      <c r="K60" s="32">
        <f t="shared" si="8"/>
        <v>8365.16777553138</v>
      </c>
      <c r="L60" s="32">
        <f t="shared" si="9"/>
        <v>702255.83475586</v>
      </c>
      <c r="M60" s="32"/>
      <c r="N60" s="34" t="s">
        <v>21</v>
      </c>
      <c r="O60" s="36"/>
    </row>
    <row r="61" s="1" customFormat="1" ht="28" customHeight="1" spans="1:15">
      <c r="A61" s="16">
        <v>56</v>
      </c>
      <c r="B61" s="16" t="s">
        <v>19</v>
      </c>
      <c r="C61" s="16">
        <v>2205</v>
      </c>
      <c r="D61" s="16">
        <v>22</v>
      </c>
      <c r="E61" s="16" t="s">
        <v>20</v>
      </c>
      <c r="F61" s="16">
        <v>3</v>
      </c>
      <c r="G61" s="17">
        <v>105.93</v>
      </c>
      <c r="H61" s="17">
        <v>21.98</v>
      </c>
      <c r="I61" s="17">
        <v>83.95</v>
      </c>
      <c r="J61" s="32">
        <v>6647.11146022727</v>
      </c>
      <c r="K61" s="32">
        <f t="shared" si="8"/>
        <v>8387.47488959946</v>
      </c>
      <c r="L61" s="32">
        <f t="shared" si="9"/>
        <v>704128.516981875</v>
      </c>
      <c r="M61" s="32"/>
      <c r="N61" s="34" t="s">
        <v>21</v>
      </c>
      <c r="O61" s="36"/>
    </row>
    <row r="62" s="1" customFormat="1" ht="28" customHeight="1" spans="1:15">
      <c r="A62" s="16">
        <v>57</v>
      </c>
      <c r="B62" s="16" t="s">
        <v>19</v>
      </c>
      <c r="C62" s="16">
        <v>2505</v>
      </c>
      <c r="D62" s="16">
        <v>25</v>
      </c>
      <c r="E62" s="16" t="s">
        <v>20</v>
      </c>
      <c r="F62" s="16">
        <v>3</v>
      </c>
      <c r="G62" s="17">
        <v>105.93</v>
      </c>
      <c r="H62" s="17">
        <v>21.98</v>
      </c>
      <c r="I62" s="17">
        <v>83.95</v>
      </c>
      <c r="J62" s="32">
        <v>6700.14692400568</v>
      </c>
      <c r="K62" s="32">
        <f t="shared" si="8"/>
        <v>8454.39623180371</v>
      </c>
      <c r="L62" s="32">
        <f t="shared" si="9"/>
        <v>709746.563659922</v>
      </c>
      <c r="M62" s="32"/>
      <c r="N62" s="34" t="s">
        <v>21</v>
      </c>
      <c r="O62" s="36"/>
    </row>
    <row r="63" s="1" customFormat="1" ht="28" customHeight="1" spans="1:15">
      <c r="A63" s="16">
        <v>58</v>
      </c>
      <c r="B63" s="16" t="s">
        <v>19</v>
      </c>
      <c r="C63" s="16">
        <v>2605</v>
      </c>
      <c r="D63" s="16">
        <v>26</v>
      </c>
      <c r="E63" s="16" t="s">
        <v>20</v>
      </c>
      <c r="F63" s="16">
        <v>3</v>
      </c>
      <c r="G63" s="17">
        <v>105.93</v>
      </c>
      <c r="H63" s="17">
        <v>21.98</v>
      </c>
      <c r="I63" s="17">
        <v>83.95</v>
      </c>
      <c r="J63" s="32">
        <v>6717.82541193181</v>
      </c>
      <c r="K63" s="32">
        <f t="shared" si="8"/>
        <v>8476.70334587179</v>
      </c>
      <c r="L63" s="32">
        <f t="shared" si="9"/>
        <v>711619.245885937</v>
      </c>
      <c r="M63" s="32"/>
      <c r="N63" s="34" t="s">
        <v>21</v>
      </c>
      <c r="O63" s="36"/>
    </row>
    <row r="64" s="1" customFormat="1" ht="28" customHeight="1" spans="1:15">
      <c r="A64" s="16">
        <v>59</v>
      </c>
      <c r="B64" s="16" t="s">
        <v>19</v>
      </c>
      <c r="C64" s="16">
        <v>2705</v>
      </c>
      <c r="D64" s="16">
        <v>27</v>
      </c>
      <c r="E64" s="16" t="s">
        <v>20</v>
      </c>
      <c r="F64" s="16">
        <v>3</v>
      </c>
      <c r="G64" s="17">
        <v>105.93</v>
      </c>
      <c r="H64" s="17">
        <v>21.98</v>
      </c>
      <c r="I64" s="17">
        <v>83.95</v>
      </c>
      <c r="J64" s="32">
        <v>6735.50389985795</v>
      </c>
      <c r="K64" s="32">
        <f t="shared" si="8"/>
        <v>8499.01045993988</v>
      </c>
      <c r="L64" s="32">
        <f t="shared" si="9"/>
        <v>713491.928111953</v>
      </c>
      <c r="M64" s="32"/>
      <c r="N64" s="34" t="s">
        <v>21</v>
      </c>
      <c r="O64" s="36"/>
    </row>
    <row r="65" s="1" customFormat="1" ht="28" customHeight="1" spans="1:15">
      <c r="A65" s="16">
        <v>60</v>
      </c>
      <c r="B65" s="16" t="s">
        <v>19</v>
      </c>
      <c r="C65" s="16">
        <v>2805</v>
      </c>
      <c r="D65" s="16">
        <v>28</v>
      </c>
      <c r="E65" s="16" t="s">
        <v>20</v>
      </c>
      <c r="F65" s="16">
        <v>3</v>
      </c>
      <c r="G65" s="17">
        <v>105.93</v>
      </c>
      <c r="H65" s="17">
        <v>21.98</v>
      </c>
      <c r="I65" s="17">
        <v>83.95</v>
      </c>
      <c r="J65" s="32">
        <v>6753.18238778409</v>
      </c>
      <c r="K65" s="32">
        <f t="shared" si="8"/>
        <v>8521.31757400796</v>
      </c>
      <c r="L65" s="32">
        <f t="shared" si="9"/>
        <v>715364.610337969</v>
      </c>
      <c r="M65" s="32"/>
      <c r="N65" s="34" t="s">
        <v>21</v>
      </c>
      <c r="O65" s="36"/>
    </row>
    <row r="66" s="1" customFormat="1" ht="28" customHeight="1" spans="1:15">
      <c r="A66" s="16">
        <v>61</v>
      </c>
      <c r="B66" s="16" t="s">
        <v>19</v>
      </c>
      <c r="C66" s="16">
        <v>2905</v>
      </c>
      <c r="D66" s="16">
        <v>29</v>
      </c>
      <c r="E66" s="16" t="s">
        <v>20</v>
      </c>
      <c r="F66" s="16">
        <v>3</v>
      </c>
      <c r="G66" s="17">
        <v>105.93</v>
      </c>
      <c r="H66" s="17">
        <v>21.98</v>
      </c>
      <c r="I66" s="17">
        <v>83.95</v>
      </c>
      <c r="J66" s="32">
        <v>6770.86087571023</v>
      </c>
      <c r="K66" s="32">
        <f t="shared" si="8"/>
        <v>8543.62468807605</v>
      </c>
      <c r="L66" s="32">
        <f t="shared" si="9"/>
        <v>717237.292563985</v>
      </c>
      <c r="M66" s="32"/>
      <c r="N66" s="34" t="s">
        <v>21</v>
      </c>
      <c r="O66" s="36"/>
    </row>
    <row r="67" s="1" customFormat="1" ht="28" customHeight="1" spans="1:15">
      <c r="A67" s="16">
        <v>62</v>
      </c>
      <c r="B67" s="16" t="s">
        <v>19</v>
      </c>
      <c r="C67" s="16">
        <v>3005</v>
      </c>
      <c r="D67" s="16">
        <v>30</v>
      </c>
      <c r="E67" s="16" t="s">
        <v>20</v>
      </c>
      <c r="F67" s="16">
        <v>3</v>
      </c>
      <c r="G67" s="17">
        <v>105.93</v>
      </c>
      <c r="H67" s="17">
        <v>21.98</v>
      </c>
      <c r="I67" s="17">
        <v>83.95</v>
      </c>
      <c r="J67" s="32">
        <v>6340.80459799687</v>
      </c>
      <c r="K67" s="32">
        <f t="shared" si="8"/>
        <v>8000.96999482797</v>
      </c>
      <c r="L67" s="32">
        <f t="shared" si="9"/>
        <v>671681.431065809</v>
      </c>
      <c r="M67" s="32"/>
      <c r="N67" s="34" t="s">
        <v>21</v>
      </c>
      <c r="O67" s="56"/>
    </row>
    <row r="68" s="1" customFormat="1" ht="28" customHeight="1" spans="1:15">
      <c r="A68" s="41" t="s">
        <v>27</v>
      </c>
      <c r="B68" s="42"/>
      <c r="C68" s="43"/>
      <c r="D68" s="43"/>
      <c r="E68" s="43"/>
      <c r="F68" s="44"/>
      <c r="G68" s="45">
        <f>H68+I68</f>
        <v>6198.13</v>
      </c>
      <c r="H68" s="45">
        <f>SUM(H6:H67)</f>
        <v>1285.85</v>
      </c>
      <c r="I68" s="45">
        <f>SUM(I6:I67)</f>
        <v>4912.28</v>
      </c>
      <c r="J68" s="45">
        <f>L68/G68</f>
        <v>6548.80708431408</v>
      </c>
      <c r="K68" s="57">
        <f t="shared" si="8"/>
        <v>8263.03827418218</v>
      </c>
      <c r="L68" s="57">
        <f>SUM(L6:L67)</f>
        <v>40590357.6534996</v>
      </c>
      <c r="M68" s="57"/>
      <c r="N68" s="58"/>
      <c r="O68" s="59"/>
    </row>
    <row r="69" s="1" customFormat="1" ht="45" customHeight="1" spans="1:15">
      <c r="A69" s="46" t="s">
        <v>28</v>
      </c>
      <c r="B69" s="47"/>
      <c r="C69" s="47"/>
      <c r="D69" s="47"/>
      <c r="E69" s="47"/>
      <c r="F69" s="47"/>
      <c r="G69" s="47"/>
      <c r="H69" s="47"/>
      <c r="I69" s="47"/>
      <c r="J69" s="60"/>
      <c r="K69" s="47"/>
      <c r="L69" s="61"/>
      <c r="M69" s="47"/>
      <c r="N69" s="47"/>
      <c r="O69" s="62"/>
    </row>
    <row r="70" s="1" customFormat="1" ht="68.1" customHeight="1" spans="1:15">
      <c r="A70" s="48" t="s">
        <v>29</v>
      </c>
      <c r="B70" s="49"/>
      <c r="C70" s="50"/>
      <c r="D70" s="50"/>
      <c r="E70" s="50"/>
      <c r="F70" s="50"/>
      <c r="G70" s="50"/>
      <c r="H70" s="50"/>
      <c r="I70" s="50"/>
      <c r="J70" s="63"/>
      <c r="K70" s="49"/>
      <c r="L70" s="64"/>
      <c r="M70" s="49"/>
      <c r="N70" s="49"/>
      <c r="O70" s="49"/>
    </row>
    <row r="71" s="1" customFormat="1" ht="24.95" customHeight="1" spans="1:15">
      <c r="A71" s="51" t="s">
        <v>30</v>
      </c>
      <c r="B71" s="52"/>
      <c r="C71" s="51"/>
      <c r="D71" s="51"/>
      <c r="E71" s="51"/>
      <c r="F71" s="51"/>
      <c r="G71" s="51"/>
      <c r="H71" s="51"/>
      <c r="I71" s="51"/>
      <c r="J71" s="65"/>
      <c r="K71" s="52" t="s">
        <v>31</v>
      </c>
      <c r="L71" s="66"/>
      <c r="M71" s="52"/>
      <c r="N71" s="67"/>
      <c r="O71" s="67"/>
    </row>
    <row r="72" s="1" customFormat="1" ht="24.95" customHeight="1" spans="1:15">
      <c r="A72" s="51" t="s">
        <v>32</v>
      </c>
      <c r="B72" s="52"/>
      <c r="C72" s="51"/>
      <c r="D72" s="51"/>
      <c r="E72" s="51"/>
      <c r="F72" s="53"/>
      <c r="G72" s="53"/>
      <c r="H72" s="53"/>
      <c r="I72" s="53"/>
      <c r="J72" s="68"/>
      <c r="K72" s="52" t="s">
        <v>33</v>
      </c>
      <c r="L72" s="66"/>
      <c r="M72" s="52"/>
      <c r="N72" s="67"/>
      <c r="O72" s="67"/>
    </row>
    <row r="73" s="1" customFormat="1" ht="24.95" customHeight="1" spans="1:12">
      <c r="A73" s="51" t="s">
        <v>34</v>
      </c>
      <c r="B73" s="52"/>
      <c r="C73" s="51"/>
      <c r="D73" s="51"/>
      <c r="E73" s="51"/>
      <c r="F73" s="54"/>
      <c r="G73" s="54"/>
      <c r="H73" s="54"/>
      <c r="I73" s="54"/>
      <c r="J73" s="69"/>
      <c r="L73" s="70"/>
    </row>
    <row r="74" s="1" customFormat="1" ht="24.95" customHeight="1" spans="1:12">
      <c r="A74" s="55"/>
      <c r="C74" s="54"/>
      <c r="D74" s="54"/>
      <c r="E74" s="54"/>
      <c r="F74" s="54"/>
      <c r="G74" s="54"/>
      <c r="H74" s="54"/>
      <c r="I74" s="54"/>
      <c r="J74" s="69"/>
      <c r="L74" s="70"/>
    </row>
    <row r="75" s="1" customFormat="1" ht="24.95" customHeight="1" spans="1:12">
      <c r="A75" s="55"/>
      <c r="C75" s="54"/>
      <c r="D75" s="54"/>
      <c r="E75" s="54"/>
      <c r="F75" s="54"/>
      <c r="G75" s="54"/>
      <c r="H75" s="54"/>
      <c r="I75" s="54"/>
      <c r="J75" s="69"/>
      <c r="L75" s="70"/>
    </row>
    <row r="76" s="1" customFormat="1" ht="24.95" customHeight="1" spans="1:12">
      <c r="A76" s="55"/>
      <c r="C76" s="54"/>
      <c r="D76" s="54"/>
      <c r="E76" s="54"/>
      <c r="F76" s="54"/>
      <c r="G76" s="54"/>
      <c r="H76" s="54"/>
      <c r="I76" s="54"/>
      <c r="J76" s="69"/>
      <c r="L76" s="70"/>
    </row>
    <row r="77" s="1" customFormat="1" ht="24.95" customHeight="1" spans="1:12">
      <c r="A77" s="55"/>
      <c r="C77" s="54"/>
      <c r="D77" s="54"/>
      <c r="E77" s="54"/>
      <c r="F77" s="54"/>
      <c r="G77" s="54"/>
      <c r="H77" s="54"/>
      <c r="I77" s="54"/>
      <c r="J77" s="69"/>
      <c r="L77" s="70"/>
    </row>
    <row r="78" s="1" customFormat="1" ht="24.95" customHeight="1" spans="1:12">
      <c r="A78" s="55"/>
      <c r="C78" s="54"/>
      <c r="D78" s="54"/>
      <c r="E78" s="54"/>
      <c r="F78" s="54"/>
      <c r="G78" s="54"/>
      <c r="H78" s="54"/>
      <c r="I78" s="54"/>
      <c r="J78" s="69"/>
      <c r="L78" s="70"/>
    </row>
    <row r="79" s="1" customFormat="1" ht="24.95" customHeight="1" spans="1:12">
      <c r="A79" s="55"/>
      <c r="C79" s="54"/>
      <c r="D79" s="54"/>
      <c r="E79" s="54"/>
      <c r="F79" s="54"/>
      <c r="G79" s="54"/>
      <c r="H79" s="54"/>
      <c r="I79" s="54"/>
      <c r="J79" s="69"/>
      <c r="L79" s="70"/>
    </row>
    <row r="80" s="1" customFormat="1" ht="24.95" customHeight="1" spans="1:12">
      <c r="A80" s="55"/>
      <c r="C80" s="54"/>
      <c r="D80" s="54"/>
      <c r="E80" s="54"/>
      <c r="F80" s="54"/>
      <c r="G80" s="54"/>
      <c r="H80" s="54"/>
      <c r="I80" s="54"/>
      <c r="J80" s="69"/>
      <c r="L80" s="70"/>
    </row>
    <row r="81" s="1" customFormat="1" ht="24.95" customHeight="1" spans="1:12">
      <c r="A81" s="55"/>
      <c r="C81" s="54"/>
      <c r="D81" s="54"/>
      <c r="E81" s="54"/>
      <c r="F81" s="54"/>
      <c r="G81" s="54"/>
      <c r="H81" s="54"/>
      <c r="I81" s="54"/>
      <c r="J81" s="69"/>
      <c r="L81" s="70"/>
    </row>
    <row r="82" s="1" customFormat="1" ht="30.95" customHeight="1" spans="1:12">
      <c r="A82" s="55"/>
      <c r="C82" s="54"/>
      <c r="D82" s="54"/>
      <c r="E82" s="54"/>
      <c r="F82" s="54"/>
      <c r="G82" s="54"/>
      <c r="H82" s="54"/>
      <c r="I82" s="54"/>
      <c r="J82" s="69"/>
      <c r="L82" s="70"/>
    </row>
    <row r="83" ht="42" customHeight="1"/>
    <row r="84" ht="51.95" customHeight="1"/>
    <row r="85" ht="27" customHeight="1"/>
    <row r="86" ht="26.1" customHeight="1"/>
  </sheetData>
  <mergeCells count="28">
    <mergeCell ref="A1:B1"/>
    <mergeCell ref="A2:O2"/>
    <mergeCell ref="A3:H3"/>
    <mergeCell ref="I3:K3"/>
    <mergeCell ref="A68:F68"/>
    <mergeCell ref="A69:O69"/>
    <mergeCell ref="A70:O70"/>
    <mergeCell ref="A71:E71"/>
    <mergeCell ref="K71:L71"/>
    <mergeCell ref="A72:E72"/>
    <mergeCell ref="K72:L72"/>
    <mergeCell ref="A73:E7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67"/>
  </mergeCells>
  <pageMargins left="0.472222222222222" right="0.314583333333333" top="0.432638888888889" bottom="0.236111111111111" header="0.393055555555556" footer="0.196527777777778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Cola Prince</cp:lastModifiedBy>
  <cp:revision>1</cp:revision>
  <dcterms:created xsi:type="dcterms:W3CDTF">2011-04-26T02:07:00Z</dcterms:created>
  <cp:lastPrinted>2021-03-27T04:16:00Z</cp:lastPrinted>
  <dcterms:modified xsi:type="dcterms:W3CDTF">2024-01-08T02:56:22Z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1E05BF371BE141BB9094C4625D5C259C</vt:lpwstr>
  </property>
</Properties>
</file>