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activeTab="0"/>
  </bookViews>
  <sheets>
    <sheet name="附件2" sheetId="1" r:id="rId1"/>
  </sheets>
  <definedNames>
    <definedName name="_xlnm.Print_Area" localSheetId="0">'附件2'!$A$1:$O$14</definedName>
    <definedName name="_xlnm.Print_Titles" localSheetId="0">'附件2'!$1:$6</definedName>
  </definedNames>
  <calcPr fullCalcOnLoad="1"/>
</workbook>
</file>

<file path=xl/sharedStrings.xml><?xml version="1.0" encoding="utf-8"?>
<sst xmlns="http://schemas.openxmlformats.org/spreadsheetml/2006/main" count="42" uniqueCount="36">
  <si>
    <t>附件2</t>
  </si>
  <si>
    <t>清远市新建商品住房销售价格备案表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</si>
  <si>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</si>
  <si>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</si>
  <si>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</si>
  <si>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</si>
  <si>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</si>
  <si>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</si>
  <si>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</si>
  <si>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</si>
  <si>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</si>
  <si>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优惠折扣及其条件</t>
  </si>
  <si>
    <t>销售
状态</t>
  </si>
  <si>
    <t>备注</t>
  </si>
  <si>
    <t>本楼栋总面积/均价</t>
  </si>
  <si>
    <t>备案机关：</t>
  </si>
  <si>
    <t>价格举报投诉电话：12358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</si>
  <si>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</si>
  <si>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未销售</t>
  </si>
  <si>
    <t>建筑面积单价（元/㎡）</t>
  </si>
  <si>
    <t>套内建筑面积单价（元/㎡）</t>
  </si>
  <si>
    <t>备案总售价(元)</t>
  </si>
  <si>
    <t>装修价1600元/m2（建筑面积）</t>
  </si>
  <si>
    <t>2</t>
  </si>
  <si>
    <t>3米</t>
  </si>
  <si>
    <t>4</t>
  </si>
  <si>
    <r>
      <t xml:space="preserve">房地产开发企业名称或中介服务机构名称：                </t>
    </r>
    <r>
      <rPr>
        <b/>
        <sz val="10"/>
        <rFont val="宋体"/>
        <family val="0"/>
      </rPr>
      <t>清远市敏捷房地产开发有限公司</t>
    </r>
  </si>
  <si>
    <r>
      <t>项目(楼盘)名称：</t>
    </r>
    <r>
      <rPr>
        <b/>
        <sz val="10"/>
        <rFont val="宋体"/>
        <family val="0"/>
      </rPr>
      <t>敏捷水岸花园三期</t>
    </r>
  </si>
  <si>
    <t>13号楼</t>
  </si>
  <si>
    <t>2房2厅1卫</t>
  </si>
  <si>
    <t xml:space="preserve"> </t>
  </si>
  <si>
    <t>（以下无正文）</t>
  </si>
  <si>
    <t xml:space="preserve"> </t>
  </si>
  <si>
    <t>本栋未销售住宅共2套，总建筑面积：156.54㎡，套内面积123.98㎡，分摊面积：32.56㎡，未售单位原备案均价：6810元/㎡（建筑面积）、8598元/㎡（套内建筑面积）。现调整为：6534元/㎡（建筑面积）、8250元/㎡（套内建筑面积）。</t>
  </si>
  <si>
    <t xml:space="preserve"> </t>
  </si>
  <si>
    <t>经办人：          2024年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</si>
</sst>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"/>
  </numFmts>
  <fonts count="37"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6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14"/>
      <name val="仿宋_GB2312"/>
      <family val="3"/>
    </font>
    <font>
      <sz val="9"/>
      <name val="仿宋_GB2312"/>
      <family val="3"/>
    </font>
    <font>
      <sz val="8"/>
      <name val="宋体"/>
      <family val="0"/>
    </font>
    <font>
      <b/>
      <sz val="20"/>
      <name val="方正小标宋简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2"/>
      <name val="Cambria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1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3" fillId="7" borderId="5" applyNumberFormat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5" fillId="24" borderId="0" xfId="0" applyFont="1" applyFill="1" applyBorder="1" applyAlignment="1">
      <alignment horizontal="right" vertical="center"/>
    </xf>
    <xf numFmtId="0" fontId="18" fillId="24" borderId="0" xfId="0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87" fontId="18" fillId="24" borderId="10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184" fontId="32" fillId="24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185" fontId="0" fillId="24" borderId="0" xfId="0" applyNumberFormat="1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185" fontId="0" fillId="24" borderId="0" xfId="0" applyNumberFormat="1" applyFont="1" applyFill="1" applyAlignment="1">
      <alignment horizontal="center" vertical="center"/>
    </xf>
    <xf numFmtId="0" fontId="33" fillId="24" borderId="0" xfId="40" applyFont="1" applyFill="1">
      <alignment vertical="center"/>
      <protection/>
    </xf>
    <xf numFmtId="0" fontId="32" fillId="24" borderId="10" xfId="40" applyFont="1" applyFill="1" applyBorder="1" applyAlignment="1">
      <alignment horizontal="center" vertical="center"/>
      <protection/>
    </xf>
    <xf numFmtId="185" fontId="32" fillId="24" borderId="10" xfId="0" applyNumberFormat="1" applyFont="1" applyFill="1" applyBorder="1" applyAlignment="1">
      <alignment horizontal="center" vertical="center" wrapText="1"/>
    </xf>
    <xf numFmtId="184" fontId="32" fillId="24" borderId="10" xfId="0" applyNumberFormat="1" applyFont="1" applyFill="1" applyBorder="1" applyAlignment="1">
      <alignment horizontal="center" vertical="center" wrapText="1"/>
    </xf>
    <xf numFmtId="14" fontId="0" fillId="24" borderId="0" xfId="0" applyNumberFormat="1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left" vertical="center" wrapText="1"/>
    </xf>
    <xf numFmtId="0" fontId="23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35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186" fontId="23" fillId="24" borderId="0" xfId="0" applyNumberFormat="1" applyFont="1" applyFill="1" applyAlignment="1">
      <alignment horizontal="left" vertical="center"/>
    </xf>
    <xf numFmtId="186" fontId="0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left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left" vertical="center"/>
    </xf>
    <xf numFmtId="0" fontId="18" fillId="24" borderId="0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185" fontId="19" fillId="2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I15" sqref="I15"/>
    </sheetView>
  </sheetViews>
  <sheetFormatPr defaultColWidth="9.00390625" defaultRowHeight="14.25"/>
  <cols>
    <col min="1" max="1" width="3.875" style="14" customWidth="1"/>
    <col min="2" max="2" width="7.25390625" style="14" customWidth="1"/>
    <col min="3" max="3" width="6.75390625" style="14" customWidth="1"/>
    <col min="4" max="4" width="4.625" style="15" customWidth="1"/>
    <col min="5" max="5" width="12.875" style="16" customWidth="1"/>
    <col min="6" max="6" width="6.125" style="14" customWidth="1"/>
    <col min="7" max="9" width="10.625" style="14" customWidth="1"/>
    <col min="10" max="10" width="10.25390625" style="14" customWidth="1"/>
    <col min="11" max="11" width="11.25390625" style="14" customWidth="1"/>
    <col min="12" max="12" width="12.625" style="17" customWidth="1"/>
    <col min="13" max="14" width="9.00390625" style="18" customWidth="1"/>
    <col min="15" max="15" width="12.875" style="18" customWidth="1"/>
    <col min="16" max="16" width="9.00390625" style="12" customWidth="1"/>
    <col min="17" max="17" width="15.00390625" style="12" customWidth="1"/>
    <col min="18" max="18" width="11.125" style="9" customWidth="1"/>
    <col min="19" max="19" width="9.75390625" style="12" customWidth="1"/>
    <col min="20" max="20" width="10.25390625" style="14" customWidth="1"/>
    <col min="21" max="24" width="9.00390625" style="14" customWidth="1"/>
    <col min="25" max="16384" width="9.00390625" style="14" customWidth="1"/>
  </cols>
  <sheetData>
    <row r="1" spans="1:2" ht="18" customHeight="1">
      <c r="A1" s="56" t="s">
        <v>0</v>
      </c>
      <c r="B1" s="56"/>
    </row>
    <row r="2" spans="1:15" ht="20.2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20" ht="27" customHeight="1">
      <c r="A3" s="57" t="s">
        <v>26</v>
      </c>
      <c r="B3" s="57"/>
      <c r="C3" s="57"/>
      <c r="D3" s="57"/>
      <c r="E3" s="57"/>
      <c r="F3" s="57"/>
      <c r="G3" s="2"/>
      <c r="H3" s="2"/>
      <c r="I3" s="44" t="s">
        <v>27</v>
      </c>
      <c r="J3" s="44"/>
      <c r="K3" s="44"/>
      <c r="L3" s="44"/>
      <c r="M3" s="44"/>
      <c r="N3" s="44"/>
      <c r="T3" s="28"/>
    </row>
    <row r="4" spans="1:8" ht="12" customHeight="1">
      <c r="A4" s="46" t="s">
        <v>35</v>
      </c>
      <c r="B4" s="46"/>
      <c r="C4" s="46"/>
      <c r="D4" s="46"/>
      <c r="E4" s="46"/>
      <c r="F4" s="46"/>
      <c r="G4" s="46"/>
      <c r="H4" s="1"/>
    </row>
    <row r="5" spans="1:15" ht="22.5" customHeight="1">
      <c r="A5" s="61" t="s">
        <v>2</v>
      </c>
      <c r="B5" s="47" t="s">
        <v>3</v>
      </c>
      <c r="C5" s="47" t="s">
        <v>4</v>
      </c>
      <c r="D5" s="62" t="s">
        <v>5</v>
      </c>
      <c r="E5" s="48" t="s">
        <v>6</v>
      </c>
      <c r="F5" s="47" t="s">
        <v>7</v>
      </c>
      <c r="G5" s="47" t="s">
        <v>8</v>
      </c>
      <c r="H5" s="47" t="s">
        <v>9</v>
      </c>
      <c r="I5" s="48" t="s">
        <v>10</v>
      </c>
      <c r="J5" s="47" t="s">
        <v>19</v>
      </c>
      <c r="K5" s="47" t="s">
        <v>20</v>
      </c>
      <c r="L5" s="48" t="s">
        <v>21</v>
      </c>
      <c r="M5" s="58" t="s">
        <v>11</v>
      </c>
      <c r="N5" s="60" t="s">
        <v>12</v>
      </c>
      <c r="O5" s="55" t="s">
        <v>13</v>
      </c>
    </row>
    <row r="6" spans="1:18" ht="15.75" customHeight="1">
      <c r="A6" s="61"/>
      <c r="B6" s="47"/>
      <c r="C6" s="47"/>
      <c r="D6" s="62"/>
      <c r="E6" s="49"/>
      <c r="F6" s="47"/>
      <c r="G6" s="47"/>
      <c r="H6" s="47"/>
      <c r="I6" s="49"/>
      <c r="J6" s="47"/>
      <c r="K6" s="47"/>
      <c r="L6" s="49"/>
      <c r="M6" s="59"/>
      <c r="N6" s="60"/>
      <c r="O6" s="55"/>
      <c r="R6" s="35"/>
    </row>
    <row r="7" spans="1:23" s="29" customFormat="1" ht="28.5" customHeight="1">
      <c r="A7" s="3">
        <v>1</v>
      </c>
      <c r="B7" s="25" t="s">
        <v>28</v>
      </c>
      <c r="C7" s="25">
        <v>201</v>
      </c>
      <c r="D7" s="26" t="s">
        <v>23</v>
      </c>
      <c r="E7" s="10" t="s">
        <v>29</v>
      </c>
      <c r="F7" s="27" t="s">
        <v>24</v>
      </c>
      <c r="G7" s="11">
        <v>78.27</v>
      </c>
      <c r="H7" s="10">
        <f>G7-I7</f>
        <v>16.279999999999994</v>
      </c>
      <c r="I7" s="10">
        <v>61.99</v>
      </c>
      <c r="J7" s="7">
        <f>ROUND(L7/G7,0)</f>
        <v>6776</v>
      </c>
      <c r="K7" s="7">
        <f>ROUND(L7/I7,0)</f>
        <v>8555</v>
      </c>
      <c r="L7" s="6">
        <v>530348</v>
      </c>
      <c r="M7" s="7"/>
      <c r="N7" s="8" t="s">
        <v>18</v>
      </c>
      <c r="O7" s="5" t="s">
        <v>22</v>
      </c>
      <c r="P7" s="9"/>
      <c r="Q7" s="31"/>
      <c r="R7" s="36"/>
      <c r="S7" s="31"/>
      <c r="T7" s="34"/>
      <c r="U7" s="32"/>
      <c r="V7" s="32"/>
      <c r="W7" s="34"/>
    </row>
    <row r="8" spans="1:24" s="29" customFormat="1" ht="28.5" customHeight="1">
      <c r="A8" s="3">
        <v>2</v>
      </c>
      <c r="B8" s="25" t="s">
        <v>28</v>
      </c>
      <c r="C8" s="25">
        <v>401</v>
      </c>
      <c r="D8" s="26" t="s">
        <v>25</v>
      </c>
      <c r="E8" s="10" t="s">
        <v>29</v>
      </c>
      <c r="F8" s="27" t="s">
        <v>24</v>
      </c>
      <c r="G8" s="11">
        <v>78.27</v>
      </c>
      <c r="H8" s="10">
        <f>G8-I8</f>
        <v>16.279999999999994</v>
      </c>
      <c r="I8" s="10">
        <v>61.99</v>
      </c>
      <c r="J8" s="7">
        <f>ROUND(L8/G8,0)</f>
        <v>6293</v>
      </c>
      <c r="K8" s="7">
        <f>ROUND(L8/I8,0)</f>
        <v>7945</v>
      </c>
      <c r="L8" s="6">
        <v>492514</v>
      </c>
      <c r="M8" s="7"/>
      <c r="N8" s="8" t="s">
        <v>18</v>
      </c>
      <c r="O8" s="5" t="s">
        <v>22</v>
      </c>
      <c r="P8" s="9"/>
      <c r="Q8" s="31"/>
      <c r="R8" s="36"/>
      <c r="S8" s="31"/>
      <c r="T8" s="34"/>
      <c r="U8" s="32"/>
      <c r="V8" s="32"/>
      <c r="W8" s="34"/>
      <c r="X8" s="37"/>
    </row>
    <row r="9" spans="1:23" s="29" customFormat="1" ht="28.5" customHeight="1">
      <c r="A9" s="53" t="s">
        <v>14</v>
      </c>
      <c r="B9" s="53"/>
      <c r="C9" s="53"/>
      <c r="D9" s="53"/>
      <c r="E9" s="53"/>
      <c r="F9" s="54"/>
      <c r="G9" s="10">
        <f>SUM(G7:G8)</f>
        <v>156.54</v>
      </c>
      <c r="H9" s="10">
        <f>SUM(H7:H8)</f>
        <v>32.55999999999999</v>
      </c>
      <c r="I9" s="10">
        <f>SUM(I7:I8)</f>
        <v>123.98</v>
      </c>
      <c r="J9" s="11">
        <f>ROUND(L9/G9,0)</f>
        <v>6534</v>
      </c>
      <c r="K9" s="11">
        <f>ROUND(L9/I9,0)</f>
        <v>8250</v>
      </c>
      <c r="L9" s="19">
        <f>SUM(L7:L8)</f>
        <v>1022862</v>
      </c>
      <c r="M9" s="7"/>
      <c r="N9" s="7"/>
      <c r="O9" s="7"/>
      <c r="P9" s="9"/>
      <c r="Q9" s="33"/>
      <c r="R9" s="36"/>
      <c r="S9" s="32"/>
      <c r="T9" s="32"/>
      <c r="U9" s="32"/>
      <c r="V9" s="32"/>
      <c r="W9" s="32"/>
    </row>
    <row r="10" spans="1:23" s="29" customFormat="1" ht="31.5" customHeight="1">
      <c r="A10" s="50" t="s">
        <v>33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9"/>
      <c r="Q10" s="33"/>
      <c r="R10" s="36"/>
      <c r="S10" s="38"/>
      <c r="T10" s="39"/>
      <c r="U10" s="39"/>
      <c r="V10" s="39"/>
      <c r="W10" s="39"/>
    </row>
    <row r="11" spans="1:23" s="29" customFormat="1" ht="48.75" customHeight="1">
      <c r="A11" s="52" t="s">
        <v>17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9"/>
      <c r="Q11" s="33"/>
      <c r="R11" s="33"/>
      <c r="S11" s="31"/>
      <c r="T11" s="32"/>
      <c r="U11" s="32"/>
      <c r="V11" s="32"/>
      <c r="W11" s="32"/>
    </row>
    <row r="12" spans="1:19" s="29" customFormat="1" ht="18" customHeight="1">
      <c r="A12" s="45" t="s">
        <v>15</v>
      </c>
      <c r="B12" s="45"/>
      <c r="C12" s="45"/>
      <c r="D12" s="45"/>
      <c r="E12" s="45"/>
      <c r="F12" s="30"/>
      <c r="G12" s="30"/>
      <c r="H12" s="30"/>
      <c r="I12" s="30"/>
      <c r="J12" s="30"/>
      <c r="K12" s="4"/>
      <c r="L12" s="20"/>
      <c r="M12" s="21"/>
      <c r="N12" s="21"/>
      <c r="O12" s="21"/>
      <c r="P12" s="9"/>
      <c r="Q12" s="9"/>
      <c r="R12" s="9"/>
      <c r="S12" s="13"/>
    </row>
    <row r="13" spans="1:19" s="29" customFormat="1" ht="18" customHeight="1">
      <c r="A13" s="45" t="s">
        <v>16</v>
      </c>
      <c r="B13" s="45"/>
      <c r="C13" s="45"/>
      <c r="D13" s="45"/>
      <c r="E13" s="45"/>
      <c r="F13" s="4"/>
      <c r="G13" s="4"/>
      <c r="H13" s="4"/>
      <c r="I13" s="4"/>
      <c r="J13" s="30"/>
      <c r="K13" s="4"/>
      <c r="L13" s="20" t="s">
        <v>32</v>
      </c>
      <c r="M13" s="21"/>
      <c r="N13" s="21"/>
      <c r="O13" s="21"/>
      <c r="P13" s="9"/>
      <c r="Q13" s="9"/>
      <c r="R13" s="9"/>
      <c r="S13" s="13"/>
    </row>
    <row r="14" spans="1:19" s="29" customFormat="1" ht="24.75" customHeight="1">
      <c r="A14" s="41" t="s">
        <v>31</v>
      </c>
      <c r="B14" s="42"/>
      <c r="C14" s="42"/>
      <c r="D14" s="23"/>
      <c r="E14" s="16"/>
      <c r="K14" s="29" t="s">
        <v>34</v>
      </c>
      <c r="L14" s="22"/>
      <c r="M14" s="21"/>
      <c r="N14" s="21"/>
      <c r="O14" s="21"/>
      <c r="P14" s="9"/>
      <c r="Q14" s="9"/>
      <c r="R14" s="9"/>
      <c r="S14" s="13"/>
    </row>
    <row r="16" spans="3:12" ht="14.25">
      <c r="C16" s="24"/>
      <c r="G16" s="14" t="s">
        <v>30</v>
      </c>
      <c r="L16" s="17" t="s">
        <v>30</v>
      </c>
    </row>
    <row r="17" spans="3:20" ht="14.25">
      <c r="C17" s="24"/>
      <c r="T17" s="40"/>
    </row>
    <row r="18" ht="14.25">
      <c r="C18" s="24"/>
    </row>
    <row r="19" ht="14.25">
      <c r="C19" s="24"/>
    </row>
    <row r="20" ht="14.25">
      <c r="C20" s="24"/>
    </row>
    <row r="21" ht="14.25">
      <c r="C21" s="24"/>
    </row>
    <row r="22" ht="14.25">
      <c r="C22" s="24"/>
    </row>
    <row r="23" ht="14.25">
      <c r="C23" s="24"/>
    </row>
    <row r="24" ht="14.25">
      <c r="C24" s="24"/>
    </row>
    <row r="25" ht="14.25">
      <c r="C25" s="24"/>
    </row>
  </sheetData>
  <sheetProtection/>
  <mergeCells count="26">
    <mergeCell ref="A1:B1"/>
    <mergeCell ref="A3:F3"/>
    <mergeCell ref="M5:M6"/>
    <mergeCell ref="N5:N6"/>
    <mergeCell ref="A5:A6"/>
    <mergeCell ref="B5:B6"/>
    <mergeCell ref="C5:C6"/>
    <mergeCell ref="D5:D6"/>
    <mergeCell ref="G5:G6"/>
    <mergeCell ref="A10:O10"/>
    <mergeCell ref="A11:O11"/>
    <mergeCell ref="I5:I6"/>
    <mergeCell ref="A9:F9"/>
    <mergeCell ref="O5:O6"/>
    <mergeCell ref="J5:J6"/>
    <mergeCell ref="H5:H6"/>
    <mergeCell ref="A14:C14"/>
    <mergeCell ref="A2:O2"/>
    <mergeCell ref="I3:N3"/>
    <mergeCell ref="A13:E13"/>
    <mergeCell ref="A4:G4"/>
    <mergeCell ref="K5:K6"/>
    <mergeCell ref="F5:F6"/>
    <mergeCell ref="E5:E6"/>
    <mergeCell ref="L5:L6"/>
    <mergeCell ref="A12:E12"/>
  </mergeCells>
  <conditionalFormatting sqref="C15:C65536 C9:C13 C1 C3:C6">
    <cfRule type="duplicateValues" priority="44" dxfId="2" stopIfTrue="1">
      <formula>AND(COUNTIF($C$15:$C$65536,C1)+COUNTIF($C$9:$C$13,C1)+COUNTIF($C$1:$C$1,C1)+COUNTIF($C$3:$C$6,C1)&gt;1,NOT(ISBLANK(C1)))</formula>
    </cfRule>
  </conditionalFormatting>
  <conditionalFormatting sqref="C7:C8">
    <cfRule type="duplicateValues" priority="209" dxfId="2" stopIfTrue="1">
      <formula>AND(COUNTIF($C$7:$C$8,C7)&gt;1,NOT(ISBLANK(C7)))</formula>
    </cfRule>
  </conditionalFormatting>
  <printOptions/>
  <pageMargins left="0" right="0" top="0" bottom="0" header="0.1968503937007874" footer="0.196850393700787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李晓琳</cp:lastModifiedBy>
  <cp:lastPrinted>2023-07-25T09:23:05Z</cp:lastPrinted>
  <dcterms:created xsi:type="dcterms:W3CDTF">2011-04-26T02:07:47Z</dcterms:created>
  <dcterms:modified xsi:type="dcterms:W3CDTF">2024-01-15T02:16:46Z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