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号楼42套" sheetId="1" r:id="rId1"/>
    <sheet name="1号楼37套" sheetId="2" r:id="rId2"/>
    <sheet name="Sheet1" sheetId="3" r:id="rId3"/>
  </sheets>
  <definedNames>
    <definedName name="_xlnm.Print_Area" localSheetId="1">'1号楼37套'!$A$1:$O$47</definedName>
    <definedName name="_xlnm.Print_Area" localSheetId="0">'2号楼42套'!$A$1:$O$52</definedName>
    <definedName name="_xlnm.Print_Titles" localSheetId="0">'2号楼42套'!$1:$3</definedName>
  </definedNames>
  <calcPr fullCalcOnLoad="1"/>
</workbook>
</file>

<file path=xl/sharedStrings.xml><?xml version="1.0" encoding="utf-8"?>
<sst xmlns="http://schemas.openxmlformats.org/spreadsheetml/2006/main" count="286" uniqueCount="34">
  <si>
    <t>附件2</t>
  </si>
  <si>
    <t>清远市新建商品住房销售价格备案表</t>
  </si>
  <si>
    <t>房地产开发企业名称或中介服务机构名称：清远市盛乐酒店投资有限公司</t>
  </si>
  <si>
    <t>项目(楼盘)名称：盛乐雅轩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</si>
  <si>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</si>
  <si>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</si>
  <si>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</si>
  <si>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</si>
  <si>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</si>
  <si>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</si>
  <si>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</si>
  <si>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</si>
  <si>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</si>
  <si>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</si>
  <si>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</si>
  <si>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</si>
  <si>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</si>
  <si>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</si>
  <si>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</si>
  <si>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2号楼</t>
  </si>
  <si>
    <t>2房2厅2卫</t>
  </si>
  <si>
    <t>未售</t>
  </si>
  <si>
    <t>3房2厅2卫</t>
  </si>
  <si>
    <t>2房2厅1卫</t>
  </si>
  <si>
    <r>
      <t>本楼栋总面积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均价</t>
    </r>
  </si>
  <si>
    <t xml:space="preserve">   本栋销售住宅共 42套，销售住宅总建筑面积：4003，47㎡，套内面积 3169.78㎡，分摊面积：833.69㎡，销售均价：7175.64元/㎡（建筑面积）、9062.91元/㎡（套内建筑面积）。</t>
  </si>
  <si>
    <t>注：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</si>
  <si>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</si>
  <si>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价格举报投诉电话：12345</t>
  </si>
  <si>
    <t>本表一式两份</t>
  </si>
  <si>
    <t>1号楼</t>
  </si>
  <si>
    <r>
      <t>1</t>
    </r>
    <r>
      <rPr>
        <sz val="10"/>
        <rFont val="宋体"/>
        <family val="0"/>
      </rPr>
      <t>号楼</t>
    </r>
  </si>
  <si>
    <r>
      <t xml:space="preserve">   </t>
    </r>
    <r>
      <rPr>
        <sz val="10"/>
        <rFont val="宋体"/>
        <family val="0"/>
      </rPr>
      <t>本栋销售住宅共</t>
    </r>
    <r>
      <rPr>
        <sz val="10"/>
        <rFont val="Times New Roman"/>
        <family val="1"/>
      </rPr>
      <t xml:space="preserve"> 37</t>
    </r>
    <r>
      <rPr>
        <sz val="10"/>
        <rFont val="宋体"/>
        <family val="0"/>
      </rPr>
      <t>套，销售住宅总建筑面积：</t>
    </r>
    <r>
      <rPr>
        <sz val="10"/>
        <rFont val="Times New Roman"/>
        <family val="1"/>
      </rPr>
      <t>3718.11</t>
    </r>
    <r>
      <rPr>
        <sz val="10"/>
        <rFont val="宋体"/>
        <family val="0"/>
      </rPr>
      <t>㎡，套内面积</t>
    </r>
    <r>
      <rPr>
        <sz val="10"/>
        <rFont val="Times New Roman"/>
        <family val="1"/>
      </rPr>
      <t>2944.04</t>
    </r>
    <r>
      <rPr>
        <sz val="10"/>
        <rFont val="宋体"/>
        <family val="0"/>
      </rPr>
      <t>㎡，分摊面积：</t>
    </r>
    <r>
      <rPr>
        <sz val="10"/>
        <rFont val="Times New Roman"/>
        <family val="1"/>
      </rPr>
      <t>774.07</t>
    </r>
    <r>
      <rPr>
        <sz val="10"/>
        <rFont val="宋体"/>
        <family val="0"/>
      </rPr>
      <t>㎡，销售均价：</t>
    </r>
    <r>
      <rPr>
        <sz val="10"/>
        <color indexed="8"/>
        <rFont val="Times New Roman"/>
        <family val="1"/>
      </rPr>
      <t>7281.96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㎡（建筑面积）、</t>
    </r>
    <r>
      <rPr>
        <sz val="10"/>
        <rFont val="Times New Roman"/>
        <family val="1"/>
      </rPr>
      <t>9196.59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</si>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</sst>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.0_);[Red]\(0.0\)"/>
  </numFmts>
  <fonts count="3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0"/>
      <name val="方正小标宋简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22" borderId="0" applyNumberFormat="0" applyBorder="0" applyAlignment="0" applyProtection="0"/>
    <xf numFmtId="0" fontId="29" fillId="23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24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178" fontId="33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8" fontId="3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9" fontId="5" fillId="0" borderId="13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178" fontId="33" fillId="24" borderId="11" xfId="0" applyNumberFormat="1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right" vertical="center"/>
    </xf>
    <xf numFmtId="178" fontId="33" fillId="24" borderId="13" xfId="0" applyNumberFormat="1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178" fontId="1" fillId="24" borderId="10" xfId="0" applyNumberFormat="1" applyFont="1" applyFill="1" applyBorder="1" applyAlignment="1">
      <alignment horizontal="right" vertical="center"/>
    </xf>
    <xf numFmtId="0" fontId="35" fillId="24" borderId="14" xfId="0" applyFont="1" applyFill="1" applyBorder="1" applyAlignment="1">
      <alignment horizontal="center" vertical="center" wrapText="1"/>
    </xf>
    <xf numFmtId="178" fontId="33" fillId="0" borderId="11" xfId="0" applyNumberFormat="1" applyFont="1" applyFill="1" applyBorder="1" applyAlignment="1">
      <alignment horizontal="center" vertical="center" wrapText="1"/>
    </xf>
    <xf numFmtId="178" fontId="33" fillId="0" borderId="13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177" fontId="1" fillId="0" borderId="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176" fontId="1" fillId="0" borderId="10" xfId="0" applyNumberFormat="1" applyFont="1" applyFill="1" applyBorder="1" applyAlignment="1">
      <alignment horizontal="left" vertical="center"/>
    </xf>
    <xf numFmtId="179" fontId="1" fillId="0" borderId="13" xfId="0" applyNumberFormat="1" applyFont="1" applyFill="1" applyBorder="1" applyAlignment="1">
      <alignment horizontal="left" vertical="center"/>
    </xf>
    <xf numFmtId="179" fontId="1" fillId="0" borderId="10" xfId="0" applyNumberFormat="1" applyFont="1" applyFill="1" applyBorder="1" applyAlignment="1">
      <alignment horizontal="left" vertical="center"/>
    </xf>
    <xf numFmtId="177" fontId="1" fillId="0" borderId="0" xfId="0" applyNumberFormat="1" applyFont="1" applyFill="1" applyAlignment="1">
      <alignment vertical="center"/>
    </xf>
    <xf numFmtId="176" fontId="1" fillId="0" borderId="10" xfId="0" applyNumberFormat="1" applyFont="1" applyFill="1" applyBorder="1" applyAlignment="1">
      <alignment horizontal="left" vertical="center" wrapText="1"/>
    </xf>
    <xf numFmtId="179" fontId="1" fillId="0" borderId="0" xfId="0" applyNumberFormat="1" applyFont="1" applyFill="1" applyAlignment="1">
      <alignment horizontal="left" vertical="center" wrapText="1"/>
    </xf>
    <xf numFmtId="176" fontId="1" fillId="0" borderId="10" xfId="0" applyNumberFormat="1" applyFont="1" applyFill="1" applyBorder="1" applyAlignment="1">
      <alignment vertical="center" wrapText="1"/>
    </xf>
    <xf numFmtId="179" fontId="1" fillId="0" borderId="0" xfId="0" applyNumberFormat="1" applyFont="1" applyFill="1" applyAlignment="1">
      <alignment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178" fontId="33" fillId="0" borderId="15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K53"/>
  <sheetViews>
    <sheetView tabSelected="1" zoomScale="115" zoomScaleNormal="115" workbookViewId="0" topLeftCell="A1">
      <pane xSplit="11" ySplit="10" topLeftCell="L35" activePane="bottomRight" state="frozen"/>
      <selection pane="bottomRight" activeCell="A48" sqref="A48:O48"/>
    </sheetView>
  </sheetViews>
  <sheetFormatPr defaultColWidth="9.00390625" defaultRowHeight="14.25"/>
  <cols>
    <col min="1" max="1" width="4.875" style="5" customWidth="1"/>
    <col min="2" max="2" width="7.375" style="5" customWidth="1"/>
    <col min="3" max="3" width="6.375" style="5" customWidth="1"/>
    <col min="4" max="4" width="5.00390625" style="5" customWidth="1"/>
    <col min="5" max="5" width="9.00390625" style="5" customWidth="1"/>
    <col min="6" max="6" width="4.00390625" style="5" customWidth="1"/>
    <col min="7" max="7" width="9.25390625" style="5" customWidth="1"/>
    <col min="8" max="8" width="7.875" style="5" customWidth="1"/>
    <col min="9" max="9" width="9.00390625" style="5" customWidth="1"/>
    <col min="10" max="10" width="11.375" style="70" customWidth="1"/>
    <col min="11" max="11" width="14.00390625" style="70" customWidth="1"/>
    <col min="12" max="12" width="11.75390625" style="71" customWidth="1"/>
    <col min="13" max="13" width="10.25390625" style="5" customWidth="1"/>
    <col min="14" max="14" width="9.00390625" style="5" customWidth="1"/>
    <col min="15" max="15" width="6.75390625" style="5" customWidth="1"/>
    <col min="16" max="16384" width="9.00390625" style="5" customWidth="1"/>
  </cols>
  <sheetData>
    <row r="1" spans="1:2" ht="14.25">
      <c r="A1" s="72" t="s">
        <v>0</v>
      </c>
      <c r="B1" s="72"/>
    </row>
    <row r="2" spans="1:15" ht="14.25">
      <c r="A2" s="73" t="s">
        <v>1</v>
      </c>
      <c r="B2" s="73"/>
      <c r="C2" s="73"/>
      <c r="D2" s="73"/>
      <c r="E2" s="73"/>
      <c r="F2" s="73"/>
      <c r="G2" s="73"/>
      <c r="H2" s="73"/>
      <c r="I2" s="73"/>
      <c r="M2" s="73"/>
      <c r="N2" s="73"/>
      <c r="O2" s="73"/>
    </row>
    <row r="3" spans="1:12" ht="14.25">
      <c r="A3" s="74" t="s">
        <v>2</v>
      </c>
      <c r="B3" s="74"/>
      <c r="C3" s="74"/>
      <c r="D3" s="74"/>
      <c r="E3" s="74"/>
      <c r="F3" s="74"/>
      <c r="G3" s="74"/>
      <c r="H3" s="74"/>
      <c r="K3" s="92" t="s">
        <v>3</v>
      </c>
      <c r="L3" s="93"/>
    </row>
    <row r="4" spans="1:15" ht="48">
      <c r="A4" s="75" t="s">
        <v>4</v>
      </c>
      <c r="B4" s="76" t="s">
        <v>5</v>
      </c>
      <c r="C4" s="76" t="s">
        <v>6</v>
      </c>
      <c r="D4" s="76" t="s">
        <v>7</v>
      </c>
      <c r="E4" s="76" t="s">
        <v>8</v>
      </c>
      <c r="F4" s="76" t="s">
        <v>9</v>
      </c>
      <c r="G4" s="76" t="s">
        <v>10</v>
      </c>
      <c r="H4" s="76" t="s">
        <v>11</v>
      </c>
      <c r="I4" s="94" t="s">
        <v>12</v>
      </c>
      <c r="J4" s="95" t="s">
        <v>13</v>
      </c>
      <c r="K4" s="95" t="s">
        <v>14</v>
      </c>
      <c r="L4" s="94" t="s">
        <v>15</v>
      </c>
      <c r="M4" s="96" t="s">
        <v>16</v>
      </c>
      <c r="N4" s="76" t="s">
        <v>17</v>
      </c>
      <c r="O4" s="75" t="s">
        <v>18</v>
      </c>
    </row>
    <row r="5" spans="1:15" s="69" customFormat="1" ht="19.5" customHeight="1">
      <c r="A5" s="18">
        <v>1</v>
      </c>
      <c r="B5" s="77" t="s">
        <v>19</v>
      </c>
      <c r="C5" s="18">
        <v>201</v>
      </c>
      <c r="D5" s="18">
        <v>2</v>
      </c>
      <c r="E5" s="77" t="s">
        <v>20</v>
      </c>
      <c r="F5" s="18">
        <v>3</v>
      </c>
      <c r="G5" s="78">
        <v>90.29</v>
      </c>
      <c r="H5" s="19">
        <v>18.8</v>
      </c>
      <c r="I5" s="19">
        <v>71.49</v>
      </c>
      <c r="J5" s="19">
        <v>7200</v>
      </c>
      <c r="K5" s="19">
        <f>L5/I5</f>
        <v>9093.411665967269</v>
      </c>
      <c r="L5" s="19">
        <f aca="true" t="shared" si="0" ref="L5:L14">J5*G5</f>
        <v>650088</v>
      </c>
      <c r="M5" s="19"/>
      <c r="N5" s="51" t="s">
        <v>21</v>
      </c>
      <c r="O5" s="52"/>
    </row>
    <row r="6" spans="1:15" s="1" customFormat="1" ht="19.5" customHeight="1">
      <c r="A6" s="18">
        <v>2</v>
      </c>
      <c r="B6" s="15" t="s">
        <v>19</v>
      </c>
      <c r="C6" s="14">
        <v>202</v>
      </c>
      <c r="D6" s="14">
        <v>2</v>
      </c>
      <c r="E6" s="15" t="s">
        <v>20</v>
      </c>
      <c r="F6" s="14">
        <v>3</v>
      </c>
      <c r="G6" s="79">
        <v>87.91</v>
      </c>
      <c r="H6" s="17">
        <v>18.31</v>
      </c>
      <c r="I6" s="17">
        <v>69.6</v>
      </c>
      <c r="J6" s="17">
        <v>7000</v>
      </c>
      <c r="K6" s="17">
        <f>L6/I6</f>
        <v>8841.522988505747</v>
      </c>
      <c r="L6" s="17">
        <f t="shared" si="0"/>
        <v>615370</v>
      </c>
      <c r="M6" s="17"/>
      <c r="N6" s="43" t="s">
        <v>21</v>
      </c>
      <c r="O6" s="44"/>
    </row>
    <row r="7" spans="1:15" s="1" customFormat="1" ht="19.5" customHeight="1">
      <c r="A7" s="18">
        <v>3</v>
      </c>
      <c r="B7" s="15" t="s">
        <v>19</v>
      </c>
      <c r="C7" s="14">
        <v>203</v>
      </c>
      <c r="D7" s="14">
        <v>2</v>
      </c>
      <c r="E7" s="15" t="s">
        <v>22</v>
      </c>
      <c r="F7" s="14">
        <v>3</v>
      </c>
      <c r="G7" s="79">
        <v>109.16</v>
      </c>
      <c r="H7" s="17">
        <v>22.73</v>
      </c>
      <c r="I7" s="17">
        <v>86.43</v>
      </c>
      <c r="J7" s="17">
        <v>7000</v>
      </c>
      <c r="K7" s="17">
        <f>L7/I7</f>
        <v>8840.91172046743</v>
      </c>
      <c r="L7" s="17">
        <f t="shared" si="0"/>
        <v>764120</v>
      </c>
      <c r="M7" s="17"/>
      <c r="N7" s="43" t="s">
        <v>21</v>
      </c>
      <c r="O7" s="44"/>
    </row>
    <row r="8" spans="1:15" s="1" customFormat="1" ht="19.5" customHeight="1">
      <c r="A8" s="14">
        <v>4</v>
      </c>
      <c r="B8" s="15" t="s">
        <v>19</v>
      </c>
      <c r="C8" s="14">
        <v>303</v>
      </c>
      <c r="D8" s="14">
        <v>3</v>
      </c>
      <c r="E8" s="15" t="s">
        <v>22</v>
      </c>
      <c r="F8" s="14">
        <v>3</v>
      </c>
      <c r="G8" s="79">
        <v>109.16</v>
      </c>
      <c r="H8" s="17">
        <v>22.73</v>
      </c>
      <c r="I8" s="17">
        <v>86.43</v>
      </c>
      <c r="J8" s="17">
        <v>8450</v>
      </c>
      <c r="K8" s="17">
        <f>L8/I8</f>
        <v>10672.243433992826</v>
      </c>
      <c r="L8" s="17">
        <f t="shared" si="0"/>
        <v>922402</v>
      </c>
      <c r="M8" s="17"/>
      <c r="N8" s="43" t="s">
        <v>21</v>
      </c>
      <c r="O8" s="44"/>
    </row>
    <row r="9" spans="1:15" s="1" customFormat="1" ht="19.5" customHeight="1">
      <c r="A9" s="14">
        <v>5</v>
      </c>
      <c r="B9" s="15" t="s">
        <v>19</v>
      </c>
      <c r="C9" s="14">
        <v>305</v>
      </c>
      <c r="D9" s="14">
        <v>3</v>
      </c>
      <c r="E9" s="15" t="s">
        <v>22</v>
      </c>
      <c r="F9" s="14">
        <v>3</v>
      </c>
      <c r="G9" s="79">
        <v>116.72</v>
      </c>
      <c r="H9" s="17">
        <v>24.31</v>
      </c>
      <c r="I9" s="17">
        <v>92.41</v>
      </c>
      <c r="J9" s="17">
        <v>8450</v>
      </c>
      <c r="K9" s="17">
        <f aca="true" t="shared" si="1" ref="K9:K14">L9/I9</f>
        <v>10672.914186776323</v>
      </c>
      <c r="L9" s="17">
        <f t="shared" si="0"/>
        <v>986284</v>
      </c>
      <c r="M9" s="17"/>
      <c r="N9" s="43" t="s">
        <v>21</v>
      </c>
      <c r="O9" s="44"/>
    </row>
    <row r="10" spans="1:15" s="1" customFormat="1" ht="19.5" customHeight="1">
      <c r="A10" s="14">
        <v>6</v>
      </c>
      <c r="B10" s="15" t="s">
        <v>19</v>
      </c>
      <c r="C10" s="14">
        <v>403</v>
      </c>
      <c r="D10" s="14">
        <v>4</v>
      </c>
      <c r="E10" s="15" t="s">
        <v>22</v>
      </c>
      <c r="F10" s="14">
        <v>3</v>
      </c>
      <c r="G10" s="79">
        <v>109.16</v>
      </c>
      <c r="H10" s="17">
        <v>22.73</v>
      </c>
      <c r="I10" s="17">
        <v>86.43</v>
      </c>
      <c r="J10" s="17">
        <v>7000</v>
      </c>
      <c r="K10" s="17">
        <f t="shared" si="1"/>
        <v>8840.91172046743</v>
      </c>
      <c r="L10" s="17">
        <f t="shared" si="0"/>
        <v>764120</v>
      </c>
      <c r="M10" s="17"/>
      <c r="N10" s="43" t="s">
        <v>21</v>
      </c>
      <c r="O10" s="44"/>
    </row>
    <row r="11" spans="1:15" s="1" customFormat="1" ht="19.5" customHeight="1">
      <c r="A11" s="14">
        <v>7</v>
      </c>
      <c r="B11" s="15" t="s">
        <v>19</v>
      </c>
      <c r="C11" s="14">
        <v>805</v>
      </c>
      <c r="D11" s="14">
        <v>8</v>
      </c>
      <c r="E11" s="15" t="s">
        <v>22</v>
      </c>
      <c r="F11" s="14">
        <v>3</v>
      </c>
      <c r="G11" s="79">
        <v>116.72</v>
      </c>
      <c r="H11" s="17">
        <v>24.31</v>
      </c>
      <c r="I11" s="17">
        <v>92.41</v>
      </c>
      <c r="J11" s="17">
        <v>7500</v>
      </c>
      <c r="K11" s="17">
        <f t="shared" si="1"/>
        <v>9473.000757493777</v>
      </c>
      <c r="L11" s="17">
        <f t="shared" si="0"/>
        <v>875400</v>
      </c>
      <c r="M11" s="17"/>
      <c r="N11" s="43" t="s">
        <v>21</v>
      </c>
      <c r="O11" s="44"/>
    </row>
    <row r="12" spans="1:15" s="1" customFormat="1" ht="19.5" customHeight="1">
      <c r="A12" s="14">
        <v>8</v>
      </c>
      <c r="B12" s="15" t="s">
        <v>19</v>
      </c>
      <c r="C12" s="14">
        <v>905</v>
      </c>
      <c r="D12" s="14">
        <v>9</v>
      </c>
      <c r="E12" s="15" t="s">
        <v>22</v>
      </c>
      <c r="F12" s="14">
        <v>3</v>
      </c>
      <c r="G12" s="79">
        <v>116.72</v>
      </c>
      <c r="H12" s="17">
        <v>24.31</v>
      </c>
      <c r="I12" s="17">
        <v>92.41</v>
      </c>
      <c r="J12" s="17">
        <v>7000</v>
      </c>
      <c r="K12" s="17">
        <f t="shared" si="1"/>
        <v>8841.46737366086</v>
      </c>
      <c r="L12" s="17">
        <f t="shared" si="0"/>
        <v>817040</v>
      </c>
      <c r="M12" s="17"/>
      <c r="N12" s="43" t="s">
        <v>21</v>
      </c>
      <c r="O12" s="44"/>
    </row>
    <row r="13" spans="1:15" s="1" customFormat="1" ht="19.5" customHeight="1">
      <c r="A13" s="14">
        <v>9</v>
      </c>
      <c r="B13" s="15" t="s">
        <v>19</v>
      </c>
      <c r="C13" s="14">
        <v>1005</v>
      </c>
      <c r="D13" s="14">
        <v>10</v>
      </c>
      <c r="E13" s="15" t="s">
        <v>22</v>
      </c>
      <c r="F13" s="14">
        <v>3</v>
      </c>
      <c r="G13" s="79">
        <v>116.72</v>
      </c>
      <c r="H13" s="17">
        <v>24.31</v>
      </c>
      <c r="I13" s="17">
        <v>92.41</v>
      </c>
      <c r="J13" s="17">
        <v>7000</v>
      </c>
      <c r="K13" s="17">
        <f t="shared" si="1"/>
        <v>8841.46737366086</v>
      </c>
      <c r="L13" s="17">
        <f t="shared" si="0"/>
        <v>817040</v>
      </c>
      <c r="M13" s="17"/>
      <c r="N13" s="43" t="s">
        <v>21</v>
      </c>
      <c r="O13" s="44"/>
    </row>
    <row r="14" spans="1:15" s="1" customFormat="1" ht="19.5" customHeight="1">
      <c r="A14" s="14">
        <v>10</v>
      </c>
      <c r="B14" s="15" t="s">
        <v>19</v>
      </c>
      <c r="C14" s="14">
        <v>1104</v>
      </c>
      <c r="D14" s="14">
        <v>11</v>
      </c>
      <c r="E14" s="15" t="s">
        <v>23</v>
      </c>
      <c r="F14" s="14">
        <v>3</v>
      </c>
      <c r="G14" s="79">
        <v>74.29</v>
      </c>
      <c r="H14" s="17">
        <v>15.47</v>
      </c>
      <c r="I14" s="17">
        <v>58.81999999999999</v>
      </c>
      <c r="J14" s="17">
        <v>7000</v>
      </c>
      <c r="K14" s="17">
        <f t="shared" si="1"/>
        <v>8841.040462427747</v>
      </c>
      <c r="L14" s="17">
        <f t="shared" si="0"/>
        <v>520030.00000000006</v>
      </c>
      <c r="M14" s="17"/>
      <c r="N14" s="43" t="s">
        <v>21</v>
      </c>
      <c r="O14" s="44"/>
    </row>
    <row r="15" spans="1:15" s="1" customFormat="1" ht="19.5" customHeight="1">
      <c r="A15" s="14">
        <v>11</v>
      </c>
      <c r="B15" s="15" t="s">
        <v>19</v>
      </c>
      <c r="C15" s="14">
        <v>1304</v>
      </c>
      <c r="D15" s="14">
        <v>13</v>
      </c>
      <c r="E15" s="15" t="s">
        <v>23</v>
      </c>
      <c r="F15" s="14">
        <v>3</v>
      </c>
      <c r="G15" s="79">
        <v>74.29</v>
      </c>
      <c r="H15" s="17">
        <v>15.47</v>
      </c>
      <c r="I15" s="17">
        <v>58.81999999999999</v>
      </c>
      <c r="J15" s="17">
        <v>5650</v>
      </c>
      <c r="K15" s="17">
        <f aca="true" t="shared" si="2" ref="K15:K28">L15/I15</f>
        <v>7135.982658959539</v>
      </c>
      <c r="L15" s="17">
        <v>419738.5</v>
      </c>
      <c r="M15" s="17"/>
      <c r="N15" s="43" t="s">
        <v>21</v>
      </c>
      <c r="O15" s="44"/>
    </row>
    <row r="16" spans="1:15" s="1" customFormat="1" ht="19.5" customHeight="1">
      <c r="A16" s="14">
        <v>12</v>
      </c>
      <c r="B16" s="15" t="s">
        <v>19</v>
      </c>
      <c r="C16" s="14">
        <v>1401</v>
      </c>
      <c r="D16" s="14">
        <v>14</v>
      </c>
      <c r="E16" s="15" t="s">
        <v>20</v>
      </c>
      <c r="F16" s="14">
        <v>3</v>
      </c>
      <c r="G16" s="79">
        <v>90.29</v>
      </c>
      <c r="H16" s="17">
        <v>18.8</v>
      </c>
      <c r="I16" s="17">
        <v>71.49</v>
      </c>
      <c r="J16" s="17">
        <v>7230</v>
      </c>
      <c r="K16" s="17">
        <f t="shared" si="2"/>
        <v>9131.300881242134</v>
      </c>
      <c r="L16" s="17">
        <f>J16*G16</f>
        <v>652796.7000000001</v>
      </c>
      <c r="M16" s="17"/>
      <c r="N16" s="43" t="s">
        <v>21</v>
      </c>
      <c r="O16" s="44"/>
    </row>
    <row r="17" spans="1:15" s="1" customFormat="1" ht="19.5" customHeight="1">
      <c r="A17" s="14">
        <v>13</v>
      </c>
      <c r="B17" s="15" t="s">
        <v>19</v>
      </c>
      <c r="C17" s="14">
        <v>1404</v>
      </c>
      <c r="D17" s="14">
        <v>14</v>
      </c>
      <c r="E17" s="15" t="s">
        <v>23</v>
      </c>
      <c r="F17" s="14">
        <v>3</v>
      </c>
      <c r="G17" s="79">
        <v>74.29</v>
      </c>
      <c r="H17" s="17">
        <v>15.47</v>
      </c>
      <c r="I17" s="17">
        <v>58.81999999999999</v>
      </c>
      <c r="J17" s="17">
        <v>7700</v>
      </c>
      <c r="K17" s="17">
        <f t="shared" si="2"/>
        <v>9725.14450867052</v>
      </c>
      <c r="L17" s="17">
        <f>J17*G17</f>
        <v>572033</v>
      </c>
      <c r="M17" s="17"/>
      <c r="N17" s="43" t="s">
        <v>21</v>
      </c>
      <c r="O17" s="44"/>
    </row>
    <row r="18" spans="1:15" s="1" customFormat="1" ht="19.5" customHeight="1">
      <c r="A18" s="14">
        <v>14</v>
      </c>
      <c r="B18" s="15" t="s">
        <v>19</v>
      </c>
      <c r="C18" s="14">
        <v>1501</v>
      </c>
      <c r="D18" s="14">
        <v>15</v>
      </c>
      <c r="E18" s="15" t="s">
        <v>20</v>
      </c>
      <c r="F18" s="14">
        <v>3</v>
      </c>
      <c r="G18" s="79">
        <v>90.29</v>
      </c>
      <c r="H18" s="17">
        <v>18.8</v>
      </c>
      <c r="I18" s="17">
        <v>71.49</v>
      </c>
      <c r="J18" s="17">
        <v>7410</v>
      </c>
      <c r="K18" s="17">
        <f t="shared" si="2"/>
        <v>9358.636172891314</v>
      </c>
      <c r="L18" s="17">
        <f>J18*G18</f>
        <v>669048.9</v>
      </c>
      <c r="M18" s="17"/>
      <c r="N18" s="43" t="s">
        <v>21</v>
      </c>
      <c r="O18" s="44"/>
    </row>
    <row r="19" spans="1:15" s="1" customFormat="1" ht="19.5" customHeight="1">
      <c r="A19" s="14">
        <v>15</v>
      </c>
      <c r="B19" s="15" t="s">
        <v>19</v>
      </c>
      <c r="C19" s="14">
        <v>1601</v>
      </c>
      <c r="D19" s="14">
        <v>16</v>
      </c>
      <c r="E19" s="15" t="s">
        <v>20</v>
      </c>
      <c r="F19" s="14">
        <v>3</v>
      </c>
      <c r="G19" s="79">
        <v>90.29</v>
      </c>
      <c r="H19" s="17">
        <v>18.8</v>
      </c>
      <c r="I19" s="17">
        <v>71.49</v>
      </c>
      <c r="J19" s="17">
        <v>7410</v>
      </c>
      <c r="K19" s="17">
        <f t="shared" si="2"/>
        <v>9358.636172891314</v>
      </c>
      <c r="L19" s="17">
        <f>J19*G19</f>
        <v>669048.9</v>
      </c>
      <c r="M19" s="17"/>
      <c r="N19" s="43" t="s">
        <v>21</v>
      </c>
      <c r="O19" s="44"/>
    </row>
    <row r="20" spans="1:15" s="1" customFormat="1" ht="19.5" customHeight="1">
      <c r="A20" s="14">
        <v>16</v>
      </c>
      <c r="B20" s="15" t="s">
        <v>19</v>
      </c>
      <c r="C20" s="14">
        <v>1604</v>
      </c>
      <c r="D20" s="14">
        <v>16</v>
      </c>
      <c r="E20" s="15" t="s">
        <v>23</v>
      </c>
      <c r="F20" s="14">
        <v>3</v>
      </c>
      <c r="G20" s="79">
        <v>74.29</v>
      </c>
      <c r="H20" s="17">
        <v>15.47</v>
      </c>
      <c r="I20" s="17">
        <v>58.81999999999999</v>
      </c>
      <c r="J20" s="17">
        <v>7530.07</v>
      </c>
      <c r="K20" s="17">
        <f t="shared" si="2"/>
        <v>9510.524821489289</v>
      </c>
      <c r="L20" s="17">
        <v>559409.07</v>
      </c>
      <c r="M20" s="17"/>
      <c r="N20" s="43" t="s">
        <v>21</v>
      </c>
      <c r="O20" s="44"/>
    </row>
    <row r="21" spans="1:15" s="1" customFormat="1" ht="19.5" customHeight="1">
      <c r="A21" s="14">
        <v>17</v>
      </c>
      <c r="B21" s="15" t="s">
        <v>19</v>
      </c>
      <c r="C21" s="14">
        <v>1605</v>
      </c>
      <c r="D21" s="14">
        <v>16</v>
      </c>
      <c r="E21" s="15" t="s">
        <v>22</v>
      </c>
      <c r="F21" s="14">
        <v>3</v>
      </c>
      <c r="G21" s="79">
        <v>116.72</v>
      </c>
      <c r="H21" s="17">
        <v>24.31</v>
      </c>
      <c r="I21" s="17">
        <v>92.41</v>
      </c>
      <c r="J21" s="17">
        <v>7000</v>
      </c>
      <c r="K21" s="17">
        <f t="shared" si="2"/>
        <v>8841.46737366086</v>
      </c>
      <c r="L21" s="17">
        <v>817040</v>
      </c>
      <c r="M21" s="17"/>
      <c r="N21" s="43" t="s">
        <v>21</v>
      </c>
      <c r="O21" s="44"/>
    </row>
    <row r="22" spans="1:15" s="1" customFormat="1" ht="19.5" customHeight="1">
      <c r="A22" s="14">
        <v>18</v>
      </c>
      <c r="B22" s="15" t="s">
        <v>19</v>
      </c>
      <c r="C22" s="14">
        <v>1701</v>
      </c>
      <c r="D22" s="14">
        <v>17</v>
      </c>
      <c r="E22" s="15" t="s">
        <v>20</v>
      </c>
      <c r="F22" s="14">
        <v>3</v>
      </c>
      <c r="G22" s="79">
        <v>90.29</v>
      </c>
      <c r="H22" s="17">
        <v>18.8</v>
      </c>
      <c r="I22" s="17">
        <v>71.49</v>
      </c>
      <c r="J22" s="17">
        <v>7637</v>
      </c>
      <c r="K22" s="17">
        <f t="shared" si="2"/>
        <v>9645.331235137784</v>
      </c>
      <c r="L22" s="17">
        <f>J22*G22</f>
        <v>689544.7300000001</v>
      </c>
      <c r="M22" s="17"/>
      <c r="N22" s="43" t="s">
        <v>21</v>
      </c>
      <c r="O22" s="44"/>
    </row>
    <row r="23" spans="1:15" s="1" customFormat="1" ht="19.5" customHeight="1">
      <c r="A23" s="14">
        <v>19</v>
      </c>
      <c r="B23" s="15" t="s">
        <v>19</v>
      </c>
      <c r="C23" s="14">
        <v>1702</v>
      </c>
      <c r="D23" s="14">
        <v>17</v>
      </c>
      <c r="E23" s="15" t="s">
        <v>20</v>
      </c>
      <c r="F23" s="14">
        <v>3</v>
      </c>
      <c r="G23" s="79">
        <v>87.91</v>
      </c>
      <c r="H23" s="17">
        <v>18.31</v>
      </c>
      <c r="I23" s="17">
        <v>69.6</v>
      </c>
      <c r="J23" s="17">
        <v>7037.1</v>
      </c>
      <c r="K23" s="17">
        <f t="shared" si="2"/>
        <v>8886.36091954023</v>
      </c>
      <c r="L23" s="17">
        <v>618490.72</v>
      </c>
      <c r="M23" s="17"/>
      <c r="N23" s="43" t="s">
        <v>21</v>
      </c>
      <c r="O23" s="44"/>
    </row>
    <row r="24" spans="1:15" s="1" customFormat="1" ht="19.5" customHeight="1">
      <c r="A24" s="14">
        <v>20</v>
      </c>
      <c r="B24" s="15" t="s">
        <v>19</v>
      </c>
      <c r="C24" s="14">
        <v>1704</v>
      </c>
      <c r="D24" s="14">
        <v>17</v>
      </c>
      <c r="E24" s="15" t="s">
        <v>23</v>
      </c>
      <c r="F24" s="14">
        <v>3</v>
      </c>
      <c r="G24" s="79">
        <v>74.29</v>
      </c>
      <c r="H24" s="17">
        <v>15.47</v>
      </c>
      <c r="I24" s="17">
        <v>58.81999999999999</v>
      </c>
      <c r="J24" s="17">
        <v>7000</v>
      </c>
      <c r="K24" s="17">
        <f t="shared" si="2"/>
        <v>8841.040462427747</v>
      </c>
      <c r="L24" s="17">
        <v>520030</v>
      </c>
      <c r="M24" s="17"/>
      <c r="N24" s="43" t="s">
        <v>21</v>
      </c>
      <c r="O24" s="44"/>
    </row>
    <row r="25" spans="1:15" s="1" customFormat="1" ht="19.5" customHeight="1">
      <c r="A25" s="14">
        <v>21</v>
      </c>
      <c r="B25" s="15" t="s">
        <v>19</v>
      </c>
      <c r="C25" s="14">
        <v>1801</v>
      </c>
      <c r="D25" s="14">
        <v>18</v>
      </c>
      <c r="E25" s="15" t="s">
        <v>20</v>
      </c>
      <c r="F25" s="14">
        <v>3</v>
      </c>
      <c r="G25" s="79">
        <v>90.29</v>
      </c>
      <c r="H25" s="17">
        <v>18.8</v>
      </c>
      <c r="I25" s="17">
        <v>71.49</v>
      </c>
      <c r="J25" s="17">
        <v>7300</v>
      </c>
      <c r="K25" s="17">
        <f t="shared" si="2"/>
        <v>9219.709050216814</v>
      </c>
      <c r="L25" s="17">
        <f>J25*G25</f>
        <v>659117</v>
      </c>
      <c r="M25" s="17"/>
      <c r="N25" s="43" t="s">
        <v>21</v>
      </c>
      <c r="O25" s="44"/>
    </row>
    <row r="26" spans="1:15" s="1" customFormat="1" ht="19.5" customHeight="1">
      <c r="A26" s="14">
        <v>22</v>
      </c>
      <c r="B26" s="15" t="s">
        <v>19</v>
      </c>
      <c r="C26" s="14">
        <v>1802</v>
      </c>
      <c r="D26" s="14">
        <v>18</v>
      </c>
      <c r="E26" s="15" t="s">
        <v>20</v>
      </c>
      <c r="F26" s="14">
        <v>3</v>
      </c>
      <c r="G26" s="79">
        <v>87.91</v>
      </c>
      <c r="H26" s="17">
        <v>18.31</v>
      </c>
      <c r="I26" s="17">
        <v>69.6</v>
      </c>
      <c r="J26" s="17">
        <v>7700</v>
      </c>
      <c r="K26" s="17">
        <f t="shared" si="2"/>
        <v>9725.675287356322</v>
      </c>
      <c r="L26" s="17">
        <f>J26*G26</f>
        <v>676907</v>
      </c>
      <c r="M26" s="17"/>
      <c r="N26" s="43" t="s">
        <v>21</v>
      </c>
      <c r="O26" s="44"/>
    </row>
    <row r="27" spans="1:15" s="1" customFormat="1" ht="19.5" customHeight="1">
      <c r="A27" s="14">
        <v>23</v>
      </c>
      <c r="B27" s="15" t="s">
        <v>19</v>
      </c>
      <c r="C27" s="14">
        <v>1803</v>
      </c>
      <c r="D27" s="14">
        <v>18</v>
      </c>
      <c r="E27" s="15" t="s">
        <v>22</v>
      </c>
      <c r="F27" s="14">
        <v>3</v>
      </c>
      <c r="G27" s="79">
        <v>109.16</v>
      </c>
      <c r="H27" s="17">
        <v>22.73</v>
      </c>
      <c r="I27" s="17">
        <v>86.43</v>
      </c>
      <c r="J27" s="17">
        <v>7500</v>
      </c>
      <c r="K27" s="17">
        <f t="shared" si="2"/>
        <v>9472.405414786532</v>
      </c>
      <c r="L27" s="17">
        <f>J27*G27</f>
        <v>818700</v>
      </c>
      <c r="M27" s="17"/>
      <c r="N27" s="43" t="s">
        <v>21</v>
      </c>
      <c r="O27" s="44"/>
    </row>
    <row r="28" spans="1:15" s="1" customFormat="1" ht="19.5" customHeight="1">
      <c r="A28" s="14">
        <v>24</v>
      </c>
      <c r="B28" s="15" t="s">
        <v>19</v>
      </c>
      <c r="C28" s="14">
        <v>1804</v>
      </c>
      <c r="D28" s="14">
        <v>18</v>
      </c>
      <c r="E28" s="15" t="s">
        <v>23</v>
      </c>
      <c r="F28" s="14">
        <v>3</v>
      </c>
      <c r="G28" s="79">
        <v>74.29</v>
      </c>
      <c r="H28" s="17">
        <v>15.47</v>
      </c>
      <c r="I28" s="17">
        <v>58.81999999999999</v>
      </c>
      <c r="J28" s="17">
        <v>7500</v>
      </c>
      <c r="K28" s="17">
        <f t="shared" si="2"/>
        <v>9472.543352601157</v>
      </c>
      <c r="L28" s="17">
        <f>J28*G28</f>
        <v>557175</v>
      </c>
      <c r="M28" s="17"/>
      <c r="N28" s="43" t="s">
        <v>21</v>
      </c>
      <c r="O28" s="44"/>
    </row>
    <row r="29" spans="1:15" s="1" customFormat="1" ht="19.5" customHeight="1">
      <c r="A29" s="14">
        <v>25</v>
      </c>
      <c r="B29" s="15" t="s">
        <v>19</v>
      </c>
      <c r="C29" s="14">
        <v>2001</v>
      </c>
      <c r="D29" s="14">
        <v>20</v>
      </c>
      <c r="E29" s="15" t="s">
        <v>20</v>
      </c>
      <c r="F29" s="14">
        <v>3</v>
      </c>
      <c r="G29" s="79">
        <v>90.29</v>
      </c>
      <c r="H29" s="17">
        <v>18.8</v>
      </c>
      <c r="I29" s="17">
        <v>71.49</v>
      </c>
      <c r="J29" s="17">
        <v>7497</v>
      </c>
      <c r="K29" s="17">
        <f aca="true" t="shared" si="3" ref="K29:K36">L29/I29</f>
        <v>9468.51489718842</v>
      </c>
      <c r="L29" s="17">
        <f>J29*G29</f>
        <v>676904.13</v>
      </c>
      <c r="M29" s="17"/>
      <c r="N29" s="43" t="s">
        <v>21</v>
      </c>
      <c r="O29" s="44"/>
    </row>
    <row r="30" spans="1:15" s="1" customFormat="1" ht="19.5" customHeight="1">
      <c r="A30" s="14">
        <v>26</v>
      </c>
      <c r="B30" s="15" t="s">
        <v>19</v>
      </c>
      <c r="C30" s="14">
        <v>2003</v>
      </c>
      <c r="D30" s="14">
        <v>20</v>
      </c>
      <c r="E30" s="15" t="s">
        <v>22</v>
      </c>
      <c r="F30" s="14">
        <v>3</v>
      </c>
      <c r="G30" s="79">
        <v>109.16</v>
      </c>
      <c r="H30" s="17">
        <v>22.73</v>
      </c>
      <c r="I30" s="17">
        <v>86.43</v>
      </c>
      <c r="J30" s="17">
        <v>7000</v>
      </c>
      <c r="K30" s="17">
        <f t="shared" si="3"/>
        <v>8840.91172046743</v>
      </c>
      <c r="L30" s="17">
        <f aca="true" t="shared" si="4" ref="L30:L35">J30*G30</f>
        <v>764120</v>
      </c>
      <c r="M30" s="17"/>
      <c r="N30" s="43" t="s">
        <v>21</v>
      </c>
      <c r="O30" s="44"/>
    </row>
    <row r="31" spans="1:15" s="1" customFormat="1" ht="19.5" customHeight="1">
      <c r="A31" s="14">
        <v>27</v>
      </c>
      <c r="B31" s="15" t="s">
        <v>19</v>
      </c>
      <c r="C31" s="14">
        <v>2004</v>
      </c>
      <c r="D31" s="14">
        <v>20</v>
      </c>
      <c r="E31" s="15" t="s">
        <v>23</v>
      </c>
      <c r="F31" s="14">
        <v>3</v>
      </c>
      <c r="G31" s="79">
        <v>74.29</v>
      </c>
      <c r="H31" s="17">
        <v>15.47</v>
      </c>
      <c r="I31" s="17">
        <v>58.81999999999999</v>
      </c>
      <c r="J31" s="17">
        <v>7000</v>
      </c>
      <c r="K31" s="17">
        <f t="shared" si="3"/>
        <v>8841.040462427747</v>
      </c>
      <c r="L31" s="17">
        <v>520030</v>
      </c>
      <c r="M31" s="17"/>
      <c r="N31" s="43" t="s">
        <v>21</v>
      </c>
      <c r="O31" s="44"/>
    </row>
    <row r="32" spans="1:15" s="1" customFormat="1" ht="19.5" customHeight="1">
      <c r="A32" s="14">
        <v>28</v>
      </c>
      <c r="B32" s="15" t="s">
        <v>19</v>
      </c>
      <c r="C32" s="14">
        <v>2005</v>
      </c>
      <c r="D32" s="14">
        <v>20</v>
      </c>
      <c r="E32" s="15" t="s">
        <v>22</v>
      </c>
      <c r="F32" s="14">
        <v>3</v>
      </c>
      <c r="G32" s="79">
        <v>116.72</v>
      </c>
      <c r="H32" s="17">
        <v>24.31</v>
      </c>
      <c r="I32" s="17">
        <v>92.41</v>
      </c>
      <c r="J32" s="17">
        <v>6500</v>
      </c>
      <c r="K32" s="17">
        <f t="shared" si="3"/>
        <v>8209.933989827941</v>
      </c>
      <c r="L32" s="17">
        <f t="shared" si="4"/>
        <v>758680</v>
      </c>
      <c r="M32" s="17"/>
      <c r="N32" s="43" t="s">
        <v>21</v>
      </c>
      <c r="O32" s="44"/>
    </row>
    <row r="33" spans="1:15" s="1" customFormat="1" ht="19.5" customHeight="1">
      <c r="A33" s="14">
        <v>29</v>
      </c>
      <c r="B33" s="15" t="s">
        <v>19</v>
      </c>
      <c r="C33" s="14">
        <v>2101</v>
      </c>
      <c r="D33" s="14">
        <v>21</v>
      </c>
      <c r="E33" s="15" t="s">
        <v>20</v>
      </c>
      <c r="F33" s="14">
        <v>3</v>
      </c>
      <c r="G33" s="79">
        <v>90.29</v>
      </c>
      <c r="H33" s="17">
        <v>18.8</v>
      </c>
      <c r="I33" s="17">
        <v>71.49</v>
      </c>
      <c r="J33" s="17">
        <v>7410</v>
      </c>
      <c r="K33" s="17">
        <f t="shared" si="3"/>
        <v>9358.636172891314</v>
      </c>
      <c r="L33" s="17">
        <f t="shared" si="4"/>
        <v>669048.9</v>
      </c>
      <c r="M33" s="17"/>
      <c r="N33" s="43" t="s">
        <v>21</v>
      </c>
      <c r="O33" s="44"/>
    </row>
    <row r="34" spans="1:15" s="1" customFormat="1" ht="19.5" customHeight="1">
      <c r="A34" s="14">
        <v>30</v>
      </c>
      <c r="B34" s="15" t="s">
        <v>19</v>
      </c>
      <c r="C34" s="14">
        <v>2102</v>
      </c>
      <c r="D34" s="14">
        <v>21</v>
      </c>
      <c r="E34" s="15" t="s">
        <v>20</v>
      </c>
      <c r="F34" s="14">
        <v>3</v>
      </c>
      <c r="G34" s="79">
        <v>87.91</v>
      </c>
      <c r="H34" s="17">
        <v>18.31</v>
      </c>
      <c r="I34" s="17">
        <v>69.6</v>
      </c>
      <c r="J34" s="17">
        <v>7880</v>
      </c>
      <c r="K34" s="17">
        <f t="shared" si="3"/>
        <v>9953.028735632184</v>
      </c>
      <c r="L34" s="17">
        <f t="shared" si="4"/>
        <v>692730.7999999999</v>
      </c>
      <c r="M34" s="17"/>
      <c r="N34" s="43" t="s">
        <v>21</v>
      </c>
      <c r="O34" s="44"/>
    </row>
    <row r="35" spans="1:15" s="1" customFormat="1" ht="19.5" customHeight="1">
      <c r="A35" s="14">
        <v>31</v>
      </c>
      <c r="B35" s="15" t="s">
        <v>19</v>
      </c>
      <c r="C35" s="14">
        <v>2103</v>
      </c>
      <c r="D35" s="14">
        <v>21</v>
      </c>
      <c r="E35" s="15" t="s">
        <v>22</v>
      </c>
      <c r="F35" s="14">
        <v>3</v>
      </c>
      <c r="G35" s="79">
        <v>109.16</v>
      </c>
      <c r="H35" s="17">
        <v>22.73</v>
      </c>
      <c r="I35" s="17">
        <v>86.43</v>
      </c>
      <c r="J35" s="17">
        <v>7000</v>
      </c>
      <c r="K35" s="17">
        <f t="shared" si="3"/>
        <v>8840.91172046743</v>
      </c>
      <c r="L35" s="17">
        <f t="shared" si="4"/>
        <v>764120</v>
      </c>
      <c r="M35" s="17"/>
      <c r="N35" s="43" t="s">
        <v>21</v>
      </c>
      <c r="O35" s="44"/>
    </row>
    <row r="36" spans="1:15" s="1" customFormat="1" ht="19.5" customHeight="1">
      <c r="A36" s="14">
        <v>32</v>
      </c>
      <c r="B36" s="15" t="s">
        <v>19</v>
      </c>
      <c r="C36" s="14">
        <v>2201</v>
      </c>
      <c r="D36" s="14">
        <v>22</v>
      </c>
      <c r="E36" s="15" t="s">
        <v>20</v>
      </c>
      <c r="F36" s="14">
        <v>3</v>
      </c>
      <c r="G36" s="79">
        <v>90.29</v>
      </c>
      <c r="H36" s="17">
        <v>18.8</v>
      </c>
      <c r="I36" s="17">
        <v>71.49</v>
      </c>
      <c r="J36" s="17">
        <v>7410</v>
      </c>
      <c r="K36" s="17">
        <f t="shared" si="3"/>
        <v>9358.636172891314</v>
      </c>
      <c r="L36" s="17">
        <f aca="true" t="shared" si="5" ref="L36:L41">J36*G36</f>
        <v>669048.9</v>
      </c>
      <c r="M36" s="17"/>
      <c r="N36" s="43" t="s">
        <v>21</v>
      </c>
      <c r="O36" s="44"/>
    </row>
    <row r="37" spans="1:15" s="1" customFormat="1" ht="19.5" customHeight="1">
      <c r="A37" s="14">
        <v>33</v>
      </c>
      <c r="B37" s="15" t="s">
        <v>19</v>
      </c>
      <c r="C37" s="14">
        <v>2203</v>
      </c>
      <c r="D37" s="14">
        <v>22</v>
      </c>
      <c r="E37" s="15" t="s">
        <v>22</v>
      </c>
      <c r="F37" s="14">
        <v>3</v>
      </c>
      <c r="G37" s="79">
        <v>109.16</v>
      </c>
      <c r="H37" s="17">
        <v>22.73</v>
      </c>
      <c r="I37" s="17">
        <v>86.43</v>
      </c>
      <c r="J37" s="17">
        <v>7000</v>
      </c>
      <c r="K37" s="17">
        <f aca="true" t="shared" si="6" ref="K37:K47">L37/I37</f>
        <v>8840.91172046743</v>
      </c>
      <c r="L37" s="17">
        <f t="shared" si="5"/>
        <v>764120</v>
      </c>
      <c r="M37" s="17"/>
      <c r="N37" s="43" t="s">
        <v>21</v>
      </c>
      <c r="O37" s="44"/>
    </row>
    <row r="38" spans="1:15" s="1" customFormat="1" ht="19.5" customHeight="1">
      <c r="A38" s="14">
        <v>34</v>
      </c>
      <c r="B38" s="15" t="s">
        <v>19</v>
      </c>
      <c r="C38" s="14">
        <v>2204</v>
      </c>
      <c r="D38" s="14">
        <v>22</v>
      </c>
      <c r="E38" s="15" t="s">
        <v>23</v>
      </c>
      <c r="F38" s="14">
        <v>3</v>
      </c>
      <c r="G38" s="79">
        <v>74.29</v>
      </c>
      <c r="H38" s="17">
        <v>15.47</v>
      </c>
      <c r="I38" s="17">
        <v>58.81999999999999</v>
      </c>
      <c r="J38" s="17">
        <v>7000</v>
      </c>
      <c r="K38" s="17">
        <f t="shared" si="6"/>
        <v>8841.040462427747</v>
      </c>
      <c r="L38" s="17">
        <v>520030</v>
      </c>
      <c r="M38" s="17"/>
      <c r="N38" s="43" t="s">
        <v>21</v>
      </c>
      <c r="O38" s="44"/>
    </row>
    <row r="39" spans="1:15" s="1" customFormat="1" ht="19.5" customHeight="1">
      <c r="A39" s="14">
        <v>35</v>
      </c>
      <c r="B39" s="15" t="s">
        <v>19</v>
      </c>
      <c r="C39" s="14">
        <v>2301</v>
      </c>
      <c r="D39" s="14">
        <v>23</v>
      </c>
      <c r="E39" s="15" t="s">
        <v>20</v>
      </c>
      <c r="F39" s="14">
        <v>3</v>
      </c>
      <c r="G39" s="79">
        <v>90.29</v>
      </c>
      <c r="H39" s="17">
        <v>18.8</v>
      </c>
      <c r="I39" s="17">
        <v>71.49</v>
      </c>
      <c r="J39" s="17">
        <v>7410</v>
      </c>
      <c r="K39" s="17">
        <f t="shared" si="6"/>
        <v>9358.636172891314</v>
      </c>
      <c r="L39" s="17">
        <f aca="true" t="shared" si="7" ref="L39:L46">J39*G39</f>
        <v>669048.9</v>
      </c>
      <c r="M39" s="17"/>
      <c r="N39" s="43" t="s">
        <v>21</v>
      </c>
      <c r="O39" s="44"/>
    </row>
    <row r="40" spans="1:15" s="1" customFormat="1" ht="19.5" customHeight="1">
      <c r="A40" s="14">
        <v>36</v>
      </c>
      <c r="B40" s="15" t="s">
        <v>19</v>
      </c>
      <c r="C40" s="14">
        <v>2302</v>
      </c>
      <c r="D40" s="14">
        <v>23</v>
      </c>
      <c r="E40" s="15" t="s">
        <v>20</v>
      </c>
      <c r="F40" s="14">
        <v>3</v>
      </c>
      <c r="G40" s="79">
        <v>87.91</v>
      </c>
      <c r="H40" s="17">
        <v>18.31</v>
      </c>
      <c r="I40" s="17">
        <v>69.6</v>
      </c>
      <c r="J40" s="17">
        <v>7231.5</v>
      </c>
      <c r="K40" s="17">
        <f t="shared" si="6"/>
        <v>9131.846839080461</v>
      </c>
      <c r="L40" s="17">
        <v>635576.54</v>
      </c>
      <c r="M40" s="17"/>
      <c r="N40" s="43" t="s">
        <v>21</v>
      </c>
      <c r="O40" s="44"/>
    </row>
    <row r="41" spans="1:15" s="1" customFormat="1" ht="19.5" customHeight="1">
      <c r="A41" s="14">
        <v>37</v>
      </c>
      <c r="B41" s="15" t="s">
        <v>19</v>
      </c>
      <c r="C41" s="14">
        <v>2303</v>
      </c>
      <c r="D41" s="14">
        <v>23</v>
      </c>
      <c r="E41" s="15" t="s">
        <v>22</v>
      </c>
      <c r="F41" s="14">
        <v>3</v>
      </c>
      <c r="G41" s="79">
        <v>109.16</v>
      </c>
      <c r="H41" s="17">
        <v>22.73</v>
      </c>
      <c r="I41" s="17">
        <v>86.43</v>
      </c>
      <c r="J41" s="17">
        <v>7000</v>
      </c>
      <c r="K41" s="17">
        <f t="shared" si="6"/>
        <v>8840.91172046743</v>
      </c>
      <c r="L41" s="17">
        <f t="shared" si="5"/>
        <v>764120</v>
      </c>
      <c r="M41" s="17"/>
      <c r="N41" s="43" t="s">
        <v>21</v>
      </c>
      <c r="O41" s="44"/>
    </row>
    <row r="42" spans="1:15" s="1" customFormat="1" ht="19.5" customHeight="1">
      <c r="A42" s="14">
        <v>38</v>
      </c>
      <c r="B42" s="15" t="s">
        <v>19</v>
      </c>
      <c r="C42" s="14">
        <v>2304</v>
      </c>
      <c r="D42" s="14">
        <v>23</v>
      </c>
      <c r="E42" s="15" t="s">
        <v>23</v>
      </c>
      <c r="F42" s="14">
        <v>3</v>
      </c>
      <c r="G42" s="79">
        <v>74.29</v>
      </c>
      <c r="H42" s="17">
        <v>15.47</v>
      </c>
      <c r="I42" s="17">
        <v>58.81999999999999</v>
      </c>
      <c r="J42" s="17">
        <v>7000</v>
      </c>
      <c r="K42" s="17">
        <f t="shared" si="6"/>
        <v>8841.040462427747</v>
      </c>
      <c r="L42" s="17">
        <v>520030</v>
      </c>
      <c r="M42" s="17"/>
      <c r="N42" s="43" t="s">
        <v>21</v>
      </c>
      <c r="O42" s="44"/>
    </row>
    <row r="43" spans="1:15" s="1" customFormat="1" ht="19.5" customHeight="1">
      <c r="A43" s="14">
        <v>39</v>
      </c>
      <c r="B43" s="15" t="s">
        <v>19</v>
      </c>
      <c r="C43" s="14">
        <v>2401</v>
      </c>
      <c r="D43" s="14">
        <v>24</v>
      </c>
      <c r="E43" s="15" t="s">
        <v>20</v>
      </c>
      <c r="F43" s="14">
        <v>3</v>
      </c>
      <c r="G43" s="79">
        <v>96.33</v>
      </c>
      <c r="H43" s="17">
        <v>20.06</v>
      </c>
      <c r="I43" s="17">
        <v>76.27000000000001</v>
      </c>
      <c r="J43" s="17">
        <v>6468</v>
      </c>
      <c r="K43" s="17">
        <f t="shared" si="6"/>
        <v>8169.16795594598</v>
      </c>
      <c r="L43" s="17">
        <f t="shared" si="7"/>
        <v>623062.44</v>
      </c>
      <c r="M43" s="17"/>
      <c r="N43" s="43" t="s">
        <v>21</v>
      </c>
      <c r="O43" s="44"/>
    </row>
    <row r="44" spans="1:15" s="1" customFormat="1" ht="19.5" customHeight="1">
      <c r="A44" s="14">
        <v>40</v>
      </c>
      <c r="B44" s="15" t="s">
        <v>19</v>
      </c>
      <c r="C44" s="14">
        <v>2402</v>
      </c>
      <c r="D44" s="14">
        <v>24</v>
      </c>
      <c r="E44" s="15" t="s">
        <v>20</v>
      </c>
      <c r="F44" s="14">
        <v>3</v>
      </c>
      <c r="G44" s="79">
        <v>93.94</v>
      </c>
      <c r="H44" s="17">
        <v>19.56</v>
      </c>
      <c r="I44" s="17">
        <v>74.38</v>
      </c>
      <c r="J44" s="17">
        <v>6468</v>
      </c>
      <c r="K44" s="17">
        <f t="shared" si="6"/>
        <v>8168.915299811779</v>
      </c>
      <c r="L44" s="17">
        <f t="shared" si="7"/>
        <v>607603.92</v>
      </c>
      <c r="M44" s="17"/>
      <c r="N44" s="43" t="s">
        <v>21</v>
      </c>
      <c r="O44" s="44"/>
    </row>
    <row r="45" spans="1:15" s="1" customFormat="1" ht="19.5" customHeight="1">
      <c r="A45" s="14">
        <v>41</v>
      </c>
      <c r="B45" s="15" t="s">
        <v>19</v>
      </c>
      <c r="C45" s="14">
        <v>2403</v>
      </c>
      <c r="D45" s="14">
        <v>24</v>
      </c>
      <c r="E45" s="15" t="s">
        <v>22</v>
      </c>
      <c r="F45" s="14">
        <v>3</v>
      </c>
      <c r="G45" s="79">
        <v>117.79</v>
      </c>
      <c r="H45" s="17">
        <v>24.53</v>
      </c>
      <c r="I45" s="17">
        <v>93.26</v>
      </c>
      <c r="J45" s="17">
        <v>6468</v>
      </c>
      <c r="K45" s="17">
        <f t="shared" si="6"/>
        <v>8169.265708771178</v>
      </c>
      <c r="L45" s="17">
        <f t="shared" si="7"/>
        <v>761865.7200000001</v>
      </c>
      <c r="M45" s="17"/>
      <c r="N45" s="43" t="s">
        <v>21</v>
      </c>
      <c r="O45" s="44"/>
    </row>
    <row r="46" spans="1:15" s="1" customFormat="1" ht="19.5" customHeight="1">
      <c r="A46" s="14">
        <v>42</v>
      </c>
      <c r="B46" s="15" t="s">
        <v>19</v>
      </c>
      <c r="C46" s="14">
        <v>2405</v>
      </c>
      <c r="D46" s="14">
        <v>24</v>
      </c>
      <c r="E46" s="15" t="s">
        <v>22</v>
      </c>
      <c r="F46" s="14">
        <v>3</v>
      </c>
      <c r="G46" s="79">
        <v>110.75</v>
      </c>
      <c r="H46" s="17">
        <v>23.06</v>
      </c>
      <c r="I46" s="17">
        <v>87.69</v>
      </c>
      <c r="J46" s="17">
        <v>6468</v>
      </c>
      <c r="K46" s="17">
        <f t="shared" si="6"/>
        <v>8168.901813205611</v>
      </c>
      <c r="L46" s="17">
        <f t="shared" si="7"/>
        <v>716331</v>
      </c>
      <c r="M46" s="17"/>
      <c r="N46" s="43" t="s">
        <v>21</v>
      </c>
      <c r="O46" s="44"/>
    </row>
    <row r="47" spans="1:15" s="69" customFormat="1" ht="19.5" customHeight="1">
      <c r="A47" s="80" t="s">
        <v>24</v>
      </c>
      <c r="B47" s="81"/>
      <c r="C47" s="82"/>
      <c r="D47" s="82"/>
      <c r="E47" s="82"/>
      <c r="F47" s="83"/>
      <c r="G47" s="84">
        <f>SUM(G5:G46)</f>
        <v>4003.4699999999984</v>
      </c>
      <c r="H47" s="84">
        <f>SUM(H5:H46)</f>
        <v>833.6899999999998</v>
      </c>
      <c r="I47" s="84">
        <f>SUM(I5:I46)</f>
        <v>3169.779999999999</v>
      </c>
      <c r="J47" s="84">
        <f>L47/G47</f>
        <v>7175.636327985475</v>
      </c>
      <c r="K47" s="84">
        <f t="shared" si="6"/>
        <v>9062.91438838027</v>
      </c>
      <c r="L47" s="84">
        <f>SUM(L5:L46)</f>
        <v>28727444.77</v>
      </c>
      <c r="M47" s="84"/>
      <c r="N47" s="97"/>
      <c r="O47" s="98"/>
    </row>
    <row r="48" spans="1:167" s="3" customFormat="1" ht="19.5" customHeight="1">
      <c r="A48" s="85" t="s">
        <v>25</v>
      </c>
      <c r="B48" s="85"/>
      <c r="C48" s="85"/>
      <c r="D48" s="85"/>
      <c r="E48" s="85"/>
      <c r="F48" s="85"/>
      <c r="G48" s="85"/>
      <c r="H48" s="85"/>
      <c r="I48" s="85"/>
      <c r="J48" s="6"/>
      <c r="K48" s="6"/>
      <c r="L48" s="99"/>
      <c r="M48" s="85"/>
      <c r="N48" s="85"/>
      <c r="O48" s="85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</row>
    <row r="49" spans="1:167" ht="49.5" customHeight="1">
      <c r="A49" s="86" t="s">
        <v>26</v>
      </c>
      <c r="B49" s="87"/>
      <c r="C49" s="87"/>
      <c r="D49" s="87"/>
      <c r="E49" s="87"/>
      <c r="F49" s="87"/>
      <c r="G49" s="88"/>
      <c r="H49" s="87"/>
      <c r="I49" s="87"/>
      <c r="J49" s="100"/>
      <c r="K49" s="100"/>
      <c r="L49" s="101"/>
      <c r="M49" s="87"/>
      <c r="N49" s="87"/>
      <c r="O49" s="87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</row>
    <row r="50" spans="1:167" ht="12" customHeight="1">
      <c r="A50" s="89" t="s">
        <v>27</v>
      </c>
      <c r="B50" s="89"/>
      <c r="C50" s="89"/>
      <c r="D50" s="89"/>
      <c r="E50" s="89"/>
      <c r="F50" s="89"/>
      <c r="G50" s="89"/>
      <c r="H50" s="89"/>
      <c r="I50" s="89"/>
      <c r="M50" s="89"/>
      <c r="N50" s="90"/>
      <c r="O50" s="90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</row>
    <row r="51" spans="1:167" ht="6.75" customHeight="1">
      <c r="A51" s="89" t="s">
        <v>28</v>
      </c>
      <c r="B51" s="89"/>
      <c r="C51" s="89"/>
      <c r="D51" s="89"/>
      <c r="E51" s="89"/>
      <c r="F51" s="90"/>
      <c r="G51" s="90"/>
      <c r="H51" s="90"/>
      <c r="I51" s="90"/>
      <c r="M51" s="89"/>
      <c r="N51" s="90"/>
      <c r="O51" s="90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</row>
    <row r="52" spans="1:167" ht="14.25">
      <c r="A52" s="89" t="s">
        <v>29</v>
      </c>
      <c r="B52" s="89"/>
      <c r="C52" s="89"/>
      <c r="D52" s="89"/>
      <c r="E52" s="89"/>
      <c r="F52" s="91"/>
      <c r="G52" s="91"/>
      <c r="H52" s="91"/>
      <c r="I52" s="91"/>
      <c r="M52" s="91"/>
      <c r="N52" s="91"/>
      <c r="O52" s="91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</row>
    <row r="53" spans="16:167" ht="14.25"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</row>
  </sheetData>
  <sheetProtection/>
  <mergeCells count="9">
    <mergeCell ref="A1:B1"/>
    <mergeCell ref="A2:O2"/>
    <mergeCell ref="K3:O3"/>
    <mergeCell ref="B47:F47"/>
    <mergeCell ref="A48:O48"/>
    <mergeCell ref="A49:O49"/>
    <mergeCell ref="A50:E50"/>
    <mergeCell ref="A51:E51"/>
    <mergeCell ref="A52:E52"/>
  </mergeCells>
  <printOptions/>
  <pageMargins left="0.03888888888888889" right="0.03888888888888889" top="0.03888888888888889" bottom="0.03888888888888889" header="0.5" footer="0.5"/>
  <pageSetup horizontalDpi="600" verticalDpi="600" orientation="landscape" paperSize="9" scale="90"/>
  <rowBreaks count="1" manualBreakCount="1">
    <brk id="2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Q47"/>
  <sheetViews>
    <sheetView workbookViewId="0" topLeftCell="A1">
      <pane ySplit="4" topLeftCell="A21" activePane="bottomLeft" state="frozen"/>
      <selection pane="bottomLeft" activeCell="A43" sqref="A43:N43"/>
    </sheetView>
  </sheetViews>
  <sheetFormatPr defaultColWidth="12.00390625" defaultRowHeight="14.25"/>
  <cols>
    <col min="1" max="1" width="8.75390625" style="5" customWidth="1"/>
    <col min="2" max="2" width="9.00390625" style="5" customWidth="1"/>
    <col min="3" max="4" width="9.625" style="5" customWidth="1"/>
    <col min="5" max="5" width="12.00390625" style="5" customWidth="1"/>
    <col min="6" max="6" width="9.25390625" style="5" customWidth="1"/>
    <col min="7" max="9" width="12.00390625" style="5" customWidth="1"/>
    <col min="10" max="10" width="12.00390625" style="6" customWidth="1"/>
    <col min="11" max="12" width="12.00390625" style="5" customWidth="1"/>
    <col min="13" max="13" width="10.25390625" style="5" customWidth="1"/>
    <col min="14" max="15" width="12.00390625" style="5" customWidth="1"/>
    <col min="16" max="17" width="12.00390625" style="7" customWidth="1"/>
    <col min="18" max="16384" width="12.00390625" style="5" customWidth="1"/>
  </cols>
  <sheetData>
    <row r="1" spans="1:15" ht="12">
      <c r="A1" s="8" t="s">
        <v>0</v>
      </c>
      <c r="B1" s="9"/>
      <c r="C1" s="9"/>
      <c r="D1" s="9"/>
      <c r="E1" s="9"/>
      <c r="F1" s="9"/>
      <c r="G1" s="9"/>
      <c r="H1" s="9"/>
      <c r="I1" s="9"/>
      <c r="J1" s="26"/>
      <c r="K1" s="9"/>
      <c r="L1" s="9"/>
      <c r="M1" s="9"/>
      <c r="N1" s="9"/>
      <c r="O1" s="27"/>
    </row>
    <row r="2" spans="1:15" ht="12">
      <c r="A2" s="10" t="s">
        <v>1</v>
      </c>
      <c r="B2" s="10"/>
      <c r="C2" s="10"/>
      <c r="D2" s="10"/>
      <c r="E2" s="10"/>
      <c r="F2" s="10"/>
      <c r="G2" s="10"/>
      <c r="H2" s="10"/>
      <c r="I2" s="28"/>
      <c r="J2" s="29"/>
      <c r="K2" s="30"/>
      <c r="L2" s="31"/>
      <c r="M2" s="10"/>
      <c r="N2" s="10"/>
      <c r="O2" s="10"/>
    </row>
    <row r="3" spans="1:15" ht="12">
      <c r="A3" s="11" t="s">
        <v>2</v>
      </c>
      <c r="B3" s="11"/>
      <c r="C3" s="11"/>
      <c r="D3" s="11"/>
      <c r="E3" s="11"/>
      <c r="F3" s="11"/>
      <c r="G3" s="11"/>
      <c r="H3" s="11"/>
      <c r="I3" s="32"/>
      <c r="K3" s="33" t="s">
        <v>3</v>
      </c>
      <c r="L3" s="34"/>
      <c r="M3" s="34"/>
      <c r="N3" s="34"/>
      <c r="O3" s="34"/>
    </row>
    <row r="4" spans="1:15" ht="36">
      <c r="A4" s="12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35" t="s">
        <v>12</v>
      </c>
      <c r="J4" s="36" t="s">
        <v>13</v>
      </c>
      <c r="K4" s="37" t="s">
        <v>14</v>
      </c>
      <c r="L4" s="38" t="s">
        <v>15</v>
      </c>
      <c r="M4" s="13" t="s">
        <v>16</v>
      </c>
      <c r="N4" s="13" t="s">
        <v>17</v>
      </c>
      <c r="O4" s="12" t="s">
        <v>18</v>
      </c>
    </row>
    <row r="5" spans="1:15" s="1" customFormat="1" ht="19.5" customHeight="1">
      <c r="A5" s="14">
        <v>1</v>
      </c>
      <c r="B5" s="15" t="s">
        <v>30</v>
      </c>
      <c r="C5" s="14">
        <v>405</v>
      </c>
      <c r="D5" s="14">
        <v>4</v>
      </c>
      <c r="E5" s="15" t="s">
        <v>22</v>
      </c>
      <c r="F5" s="14">
        <v>3</v>
      </c>
      <c r="G5" s="16">
        <v>116.71</v>
      </c>
      <c r="H5" s="17">
        <v>24.3</v>
      </c>
      <c r="I5" s="39">
        <v>92.41000000000001</v>
      </c>
      <c r="J5" s="40">
        <v>7000</v>
      </c>
      <c r="K5" s="41">
        <f>L5/I5</f>
        <v>8840.709879883128</v>
      </c>
      <c r="L5" s="42">
        <v>816970</v>
      </c>
      <c r="M5" s="17"/>
      <c r="N5" s="43" t="s">
        <v>21</v>
      </c>
      <c r="O5" s="44"/>
    </row>
    <row r="6" spans="1:15" s="1" customFormat="1" ht="19.5" customHeight="1">
      <c r="A6" s="14">
        <v>2</v>
      </c>
      <c r="B6" s="15" t="s">
        <v>30</v>
      </c>
      <c r="C6" s="14">
        <v>605</v>
      </c>
      <c r="D6" s="14">
        <v>6</v>
      </c>
      <c r="E6" s="15" t="s">
        <v>22</v>
      </c>
      <c r="F6" s="14">
        <v>3</v>
      </c>
      <c r="G6" s="16">
        <v>116.71</v>
      </c>
      <c r="H6" s="17">
        <v>24.3</v>
      </c>
      <c r="I6" s="39">
        <v>92.41000000000001</v>
      </c>
      <c r="J6" s="40">
        <v>7500</v>
      </c>
      <c r="K6" s="41">
        <f>L6/I6</f>
        <v>9472.189157017638</v>
      </c>
      <c r="L6" s="42">
        <v>875325</v>
      </c>
      <c r="M6" s="17"/>
      <c r="N6" s="43" t="s">
        <v>21</v>
      </c>
      <c r="O6" s="44"/>
    </row>
    <row r="7" spans="1:15" s="1" customFormat="1" ht="19.5" customHeight="1">
      <c r="A7" s="14">
        <v>3</v>
      </c>
      <c r="B7" s="15" t="s">
        <v>30</v>
      </c>
      <c r="C7" s="14">
        <v>803</v>
      </c>
      <c r="D7" s="14">
        <v>8</v>
      </c>
      <c r="E7" s="15" t="s">
        <v>22</v>
      </c>
      <c r="F7" s="14">
        <v>3</v>
      </c>
      <c r="G7" s="16">
        <v>109.14</v>
      </c>
      <c r="H7" s="17">
        <v>22.72</v>
      </c>
      <c r="I7" s="39">
        <v>86.42</v>
      </c>
      <c r="J7" s="40">
        <v>7000</v>
      </c>
      <c r="K7" s="41">
        <f>L7/I7</f>
        <v>8840.31474195788</v>
      </c>
      <c r="L7" s="42">
        <v>763980</v>
      </c>
      <c r="M7" s="17"/>
      <c r="N7" s="17" t="s">
        <v>21</v>
      </c>
      <c r="O7" s="17"/>
    </row>
    <row r="8" spans="1:15" s="1" customFormat="1" ht="19.5" customHeight="1">
      <c r="A8" s="14">
        <v>4</v>
      </c>
      <c r="B8" s="15" t="s">
        <v>30</v>
      </c>
      <c r="C8" s="14">
        <v>903</v>
      </c>
      <c r="D8" s="14">
        <v>9</v>
      </c>
      <c r="E8" s="15" t="s">
        <v>22</v>
      </c>
      <c r="F8" s="14">
        <v>3</v>
      </c>
      <c r="G8" s="16">
        <v>109.14</v>
      </c>
      <c r="H8" s="17">
        <v>22.72</v>
      </c>
      <c r="I8" s="39">
        <v>86.42</v>
      </c>
      <c r="J8" s="40">
        <v>7000</v>
      </c>
      <c r="K8" s="41">
        <f aca="true" t="shared" si="0" ref="K8:K42">L8/I8</f>
        <v>8840.31474195788</v>
      </c>
      <c r="L8" s="42">
        <v>763980</v>
      </c>
      <c r="M8" s="17"/>
      <c r="N8" s="17" t="s">
        <v>21</v>
      </c>
      <c r="O8" s="17"/>
    </row>
    <row r="9" spans="1:15" s="1" customFormat="1" ht="19.5" customHeight="1">
      <c r="A9" s="14">
        <v>5</v>
      </c>
      <c r="B9" s="15" t="s">
        <v>30</v>
      </c>
      <c r="C9" s="14">
        <v>905</v>
      </c>
      <c r="D9" s="14">
        <v>9</v>
      </c>
      <c r="E9" s="15" t="s">
        <v>22</v>
      </c>
      <c r="F9" s="14">
        <v>3</v>
      </c>
      <c r="G9" s="16">
        <v>116.71</v>
      </c>
      <c r="H9" s="17">
        <v>24.3</v>
      </c>
      <c r="I9" s="39">
        <v>92.41000000000001</v>
      </c>
      <c r="J9" s="40">
        <v>7500</v>
      </c>
      <c r="K9" s="41">
        <f t="shared" si="0"/>
        <v>9472.189157017638</v>
      </c>
      <c r="L9" s="42">
        <v>875325</v>
      </c>
      <c r="M9" s="17"/>
      <c r="N9" s="17" t="s">
        <v>21</v>
      </c>
      <c r="O9" s="17"/>
    </row>
    <row r="10" spans="1:15" s="1" customFormat="1" ht="19.5" customHeight="1">
      <c r="A10" s="14">
        <v>6</v>
      </c>
      <c r="B10" s="15" t="s">
        <v>30</v>
      </c>
      <c r="C10" s="14">
        <v>1003</v>
      </c>
      <c r="D10" s="14">
        <v>10</v>
      </c>
      <c r="E10" s="15" t="s">
        <v>22</v>
      </c>
      <c r="F10" s="14">
        <v>3</v>
      </c>
      <c r="G10" s="16">
        <v>109.14</v>
      </c>
      <c r="H10" s="17">
        <v>22.72</v>
      </c>
      <c r="I10" s="39">
        <v>86.42</v>
      </c>
      <c r="J10" s="40">
        <v>7500</v>
      </c>
      <c r="K10" s="41">
        <f t="shared" si="0"/>
        <v>9471.765794954872</v>
      </c>
      <c r="L10" s="42">
        <v>818550</v>
      </c>
      <c r="M10" s="17"/>
      <c r="N10" s="17" t="s">
        <v>21</v>
      </c>
      <c r="O10" s="17"/>
    </row>
    <row r="11" spans="1:15" s="1" customFormat="1" ht="19.5" customHeight="1">
      <c r="A11" s="14">
        <v>7</v>
      </c>
      <c r="B11" s="15" t="s">
        <v>30</v>
      </c>
      <c r="C11" s="14">
        <v>1005</v>
      </c>
      <c r="D11" s="14">
        <v>10</v>
      </c>
      <c r="E11" s="15" t="s">
        <v>22</v>
      </c>
      <c r="F11" s="14">
        <v>3</v>
      </c>
      <c r="G11" s="16">
        <v>116.71</v>
      </c>
      <c r="H11" s="17">
        <v>24.3</v>
      </c>
      <c r="I11" s="39">
        <v>92.41000000000001</v>
      </c>
      <c r="J11" s="40">
        <v>7000</v>
      </c>
      <c r="K11" s="41">
        <f t="shared" si="0"/>
        <v>8840.709879883128</v>
      </c>
      <c r="L11" s="42">
        <v>816970</v>
      </c>
      <c r="M11" s="17"/>
      <c r="N11" s="17" t="s">
        <v>21</v>
      </c>
      <c r="O11" s="17"/>
    </row>
    <row r="12" spans="1:15" s="1" customFormat="1" ht="19.5" customHeight="1">
      <c r="A12" s="14">
        <v>8</v>
      </c>
      <c r="B12" s="15" t="s">
        <v>30</v>
      </c>
      <c r="C12" s="14">
        <v>1105</v>
      </c>
      <c r="D12" s="14">
        <v>11</v>
      </c>
      <c r="E12" s="15" t="s">
        <v>22</v>
      </c>
      <c r="F12" s="14">
        <v>3</v>
      </c>
      <c r="G12" s="16">
        <v>116.71</v>
      </c>
      <c r="H12" s="17">
        <v>24.3</v>
      </c>
      <c r="I12" s="39">
        <v>92.41000000000001</v>
      </c>
      <c r="J12" s="40">
        <v>7500</v>
      </c>
      <c r="K12" s="41">
        <f t="shared" si="0"/>
        <v>9472.189157017638</v>
      </c>
      <c r="L12" s="42">
        <v>875325</v>
      </c>
      <c r="M12" s="17"/>
      <c r="N12" s="17" t="s">
        <v>21</v>
      </c>
      <c r="O12" s="17"/>
    </row>
    <row r="13" spans="1:15" s="1" customFormat="1" ht="19.5" customHeight="1">
      <c r="A13" s="14">
        <v>9</v>
      </c>
      <c r="B13" s="15" t="s">
        <v>30</v>
      </c>
      <c r="C13" s="14">
        <v>1202</v>
      </c>
      <c r="D13" s="14">
        <v>12</v>
      </c>
      <c r="E13" s="15" t="s">
        <v>20</v>
      </c>
      <c r="F13" s="14">
        <v>3</v>
      </c>
      <c r="G13" s="16">
        <v>87.9</v>
      </c>
      <c r="H13" s="15">
        <v>18.3</v>
      </c>
      <c r="I13" s="45">
        <v>69.6</v>
      </c>
      <c r="J13" s="40">
        <v>7500</v>
      </c>
      <c r="K13" s="41">
        <f t="shared" si="0"/>
        <v>9471.98275862069</v>
      </c>
      <c r="L13" s="42">
        <v>659250</v>
      </c>
      <c r="M13" s="17"/>
      <c r="N13" s="17" t="s">
        <v>21</v>
      </c>
      <c r="O13" s="17"/>
    </row>
    <row r="14" spans="1:15" s="1" customFormat="1" ht="19.5" customHeight="1">
      <c r="A14" s="14">
        <v>10</v>
      </c>
      <c r="B14" s="14" t="s">
        <v>30</v>
      </c>
      <c r="C14" s="15">
        <v>1303</v>
      </c>
      <c r="D14" s="14">
        <v>13</v>
      </c>
      <c r="E14" s="15" t="s">
        <v>22</v>
      </c>
      <c r="F14" s="14">
        <v>3</v>
      </c>
      <c r="G14" s="16">
        <v>109.14</v>
      </c>
      <c r="H14" s="17">
        <v>22.72</v>
      </c>
      <c r="I14" s="39">
        <v>86.42</v>
      </c>
      <c r="J14" s="40">
        <v>7500</v>
      </c>
      <c r="K14" s="41">
        <f t="shared" si="0"/>
        <v>9471.765794954872</v>
      </c>
      <c r="L14" s="42">
        <v>818550</v>
      </c>
      <c r="M14" s="17"/>
      <c r="N14" s="17" t="s">
        <v>21</v>
      </c>
      <c r="O14" s="17"/>
    </row>
    <row r="15" spans="1:15" s="1" customFormat="1" ht="19.5" customHeight="1">
      <c r="A15" s="14">
        <v>11</v>
      </c>
      <c r="B15" s="14" t="s">
        <v>30</v>
      </c>
      <c r="C15" s="15">
        <v>1304</v>
      </c>
      <c r="D15" s="14">
        <v>13</v>
      </c>
      <c r="E15" s="15" t="s">
        <v>23</v>
      </c>
      <c r="F15" s="14">
        <v>3</v>
      </c>
      <c r="G15" s="16">
        <v>74.28</v>
      </c>
      <c r="H15" s="15">
        <v>15.46</v>
      </c>
      <c r="I15" s="45">
        <v>58.81999999999999</v>
      </c>
      <c r="J15" s="40">
        <v>7000</v>
      </c>
      <c r="K15" s="41">
        <f t="shared" si="0"/>
        <v>8839.850391023463</v>
      </c>
      <c r="L15" s="42">
        <v>519960</v>
      </c>
      <c r="M15" s="17"/>
      <c r="N15" s="17" t="s">
        <v>21</v>
      </c>
      <c r="O15" s="17"/>
    </row>
    <row r="16" spans="1:15" s="1" customFormat="1" ht="19.5" customHeight="1">
      <c r="A16" s="14">
        <v>12</v>
      </c>
      <c r="B16" s="14" t="s">
        <v>30</v>
      </c>
      <c r="C16" s="15">
        <v>1305</v>
      </c>
      <c r="D16" s="14">
        <v>13</v>
      </c>
      <c r="E16" s="15" t="s">
        <v>22</v>
      </c>
      <c r="F16" s="14">
        <v>3</v>
      </c>
      <c r="G16" s="16">
        <v>116.71</v>
      </c>
      <c r="H16" s="17">
        <v>24.3</v>
      </c>
      <c r="I16" s="39">
        <v>92.41000000000001</v>
      </c>
      <c r="J16" s="40">
        <v>7000</v>
      </c>
      <c r="K16" s="41">
        <f t="shared" si="0"/>
        <v>8840.709879883128</v>
      </c>
      <c r="L16" s="42">
        <v>816970</v>
      </c>
      <c r="M16" s="17"/>
      <c r="N16" s="17" t="s">
        <v>21</v>
      </c>
      <c r="O16" s="17"/>
    </row>
    <row r="17" spans="1:15" s="1" customFormat="1" ht="19.5" customHeight="1">
      <c r="A17" s="14">
        <v>13</v>
      </c>
      <c r="B17" s="14" t="s">
        <v>30</v>
      </c>
      <c r="C17" s="15">
        <v>1502</v>
      </c>
      <c r="D17" s="14">
        <v>15</v>
      </c>
      <c r="E17" s="15" t="s">
        <v>20</v>
      </c>
      <c r="F17" s="14">
        <v>3</v>
      </c>
      <c r="G17" s="16">
        <v>87.9</v>
      </c>
      <c r="H17" s="15">
        <v>18.3</v>
      </c>
      <c r="I17" s="45">
        <v>69.6</v>
      </c>
      <c r="J17" s="40">
        <v>7679.25</v>
      </c>
      <c r="K17" s="41">
        <f t="shared" si="0"/>
        <v>9698.366091954023</v>
      </c>
      <c r="L17" s="42">
        <v>675006.28</v>
      </c>
      <c r="M17" s="17"/>
      <c r="N17" s="17" t="s">
        <v>21</v>
      </c>
      <c r="O17" s="17"/>
    </row>
    <row r="18" spans="1:15" s="1" customFormat="1" ht="19.5" customHeight="1">
      <c r="A18" s="14">
        <v>14</v>
      </c>
      <c r="B18" s="14" t="s">
        <v>30</v>
      </c>
      <c r="C18" s="15">
        <v>1503</v>
      </c>
      <c r="D18" s="14">
        <v>15</v>
      </c>
      <c r="E18" s="15" t="s">
        <v>22</v>
      </c>
      <c r="F18" s="14">
        <v>3</v>
      </c>
      <c r="G18" s="16">
        <v>109.14</v>
      </c>
      <c r="H18" s="17">
        <v>22.72</v>
      </c>
      <c r="I18" s="39">
        <v>86.42</v>
      </c>
      <c r="J18" s="40">
        <v>7500</v>
      </c>
      <c r="K18" s="41">
        <f t="shared" si="0"/>
        <v>9471.765794954872</v>
      </c>
      <c r="L18" s="42">
        <v>818550</v>
      </c>
      <c r="M18" s="17"/>
      <c r="N18" s="17" t="s">
        <v>21</v>
      </c>
      <c r="O18" s="17"/>
    </row>
    <row r="19" spans="1:15" s="1" customFormat="1" ht="19.5" customHeight="1">
      <c r="A19" s="14">
        <v>15</v>
      </c>
      <c r="B19" s="14" t="s">
        <v>30</v>
      </c>
      <c r="C19" s="15">
        <v>1504</v>
      </c>
      <c r="D19" s="14">
        <v>15</v>
      </c>
      <c r="E19" s="15" t="s">
        <v>23</v>
      </c>
      <c r="F19" s="14">
        <v>3</v>
      </c>
      <c r="G19" s="16">
        <v>74.28</v>
      </c>
      <c r="H19" s="15">
        <v>15.46</v>
      </c>
      <c r="I19" s="45">
        <v>58.81999999999999</v>
      </c>
      <c r="J19" s="40">
        <v>7000</v>
      </c>
      <c r="K19" s="41">
        <f t="shared" si="0"/>
        <v>8839.850391023463</v>
      </c>
      <c r="L19" s="42">
        <v>519960</v>
      </c>
      <c r="M19" s="17"/>
      <c r="N19" s="17" t="s">
        <v>21</v>
      </c>
      <c r="O19" s="17"/>
    </row>
    <row r="20" spans="1:15" s="1" customFormat="1" ht="19.5" customHeight="1">
      <c r="A20" s="14">
        <v>16</v>
      </c>
      <c r="B20" s="14" t="s">
        <v>30</v>
      </c>
      <c r="C20" s="15">
        <v>1505</v>
      </c>
      <c r="D20" s="14">
        <v>15</v>
      </c>
      <c r="E20" s="15" t="s">
        <v>22</v>
      </c>
      <c r="F20" s="14">
        <v>3</v>
      </c>
      <c r="G20" s="16">
        <v>116.71</v>
      </c>
      <c r="H20" s="17">
        <v>24.3</v>
      </c>
      <c r="I20" s="39">
        <v>92.41000000000001</v>
      </c>
      <c r="J20" s="40">
        <v>8340</v>
      </c>
      <c r="K20" s="41">
        <f t="shared" si="0"/>
        <v>10533.074342603613</v>
      </c>
      <c r="L20" s="42">
        <v>973361.4</v>
      </c>
      <c r="M20" s="17"/>
      <c r="N20" s="17" t="s">
        <v>21</v>
      </c>
      <c r="O20" s="17"/>
    </row>
    <row r="21" spans="1:15" s="1" customFormat="1" ht="19.5" customHeight="1">
      <c r="A21" s="14">
        <v>17</v>
      </c>
      <c r="B21" s="14" t="s">
        <v>30</v>
      </c>
      <c r="C21" s="15">
        <v>1604</v>
      </c>
      <c r="D21" s="14">
        <v>16</v>
      </c>
      <c r="E21" s="15" t="s">
        <v>23</v>
      </c>
      <c r="F21" s="14">
        <v>3</v>
      </c>
      <c r="G21" s="16">
        <v>74.28</v>
      </c>
      <c r="H21" s="15">
        <v>15.46</v>
      </c>
      <c r="I21" s="45">
        <v>58.81999999999999</v>
      </c>
      <c r="J21" s="40">
        <v>7500</v>
      </c>
      <c r="K21" s="41">
        <f t="shared" si="0"/>
        <v>9471.268276096567</v>
      </c>
      <c r="L21" s="42">
        <v>557100</v>
      </c>
      <c r="M21" s="17"/>
      <c r="N21" s="17" t="s">
        <v>21</v>
      </c>
      <c r="O21" s="17"/>
    </row>
    <row r="22" spans="1:15" s="1" customFormat="1" ht="19.5" customHeight="1">
      <c r="A22" s="14">
        <v>18</v>
      </c>
      <c r="B22" s="14" t="s">
        <v>30</v>
      </c>
      <c r="C22" s="15">
        <v>1701</v>
      </c>
      <c r="D22" s="14">
        <v>17</v>
      </c>
      <c r="E22" s="15" t="s">
        <v>20</v>
      </c>
      <c r="F22" s="14">
        <v>3</v>
      </c>
      <c r="G22" s="16">
        <v>90.29</v>
      </c>
      <c r="H22" s="15">
        <v>18.8</v>
      </c>
      <c r="I22" s="45">
        <v>71.49</v>
      </c>
      <c r="J22" s="40">
        <v>7448.35</v>
      </c>
      <c r="K22" s="41">
        <f t="shared" si="0"/>
        <v>9407.070919009653</v>
      </c>
      <c r="L22" s="42">
        <v>672511.5</v>
      </c>
      <c r="M22" s="17"/>
      <c r="N22" s="17" t="s">
        <v>21</v>
      </c>
      <c r="O22" s="17"/>
    </row>
    <row r="23" spans="1:15" s="1" customFormat="1" ht="19.5" customHeight="1">
      <c r="A23" s="14">
        <v>19</v>
      </c>
      <c r="B23" s="14" t="s">
        <v>30</v>
      </c>
      <c r="C23" s="15">
        <v>1702</v>
      </c>
      <c r="D23" s="14">
        <v>17</v>
      </c>
      <c r="E23" s="15" t="s">
        <v>20</v>
      </c>
      <c r="F23" s="14">
        <v>3</v>
      </c>
      <c r="G23" s="16">
        <v>87.9</v>
      </c>
      <c r="H23" s="15">
        <v>18.3</v>
      </c>
      <c r="I23" s="45">
        <v>69.6</v>
      </c>
      <c r="J23" s="40">
        <v>7673.25</v>
      </c>
      <c r="K23" s="41">
        <f t="shared" si="0"/>
        <v>9690.790229885059</v>
      </c>
      <c r="L23" s="42">
        <v>674479</v>
      </c>
      <c r="M23" s="17"/>
      <c r="N23" s="17" t="s">
        <v>21</v>
      </c>
      <c r="O23" s="17"/>
    </row>
    <row r="24" spans="1:15" s="1" customFormat="1" ht="19.5" customHeight="1">
      <c r="A24" s="14">
        <v>20</v>
      </c>
      <c r="B24" s="14" t="s">
        <v>30</v>
      </c>
      <c r="C24" s="15">
        <v>1703</v>
      </c>
      <c r="D24" s="14">
        <v>17</v>
      </c>
      <c r="E24" s="15" t="s">
        <v>22</v>
      </c>
      <c r="F24" s="14">
        <v>3</v>
      </c>
      <c r="G24" s="16">
        <v>109.14</v>
      </c>
      <c r="H24" s="17">
        <v>22.72</v>
      </c>
      <c r="I24" s="39">
        <v>86.42</v>
      </c>
      <c r="J24" s="40">
        <v>7500</v>
      </c>
      <c r="K24" s="41">
        <f t="shared" si="0"/>
        <v>9471.765794954872</v>
      </c>
      <c r="L24" s="42">
        <v>818550</v>
      </c>
      <c r="M24" s="17"/>
      <c r="N24" s="17" t="s">
        <v>21</v>
      </c>
      <c r="O24" s="17"/>
    </row>
    <row r="25" spans="1:15" s="1" customFormat="1" ht="19.5" customHeight="1">
      <c r="A25" s="14">
        <v>21</v>
      </c>
      <c r="B25" s="14" t="s">
        <v>31</v>
      </c>
      <c r="C25" s="15">
        <v>1705</v>
      </c>
      <c r="D25" s="14">
        <v>17</v>
      </c>
      <c r="E25" s="15" t="s">
        <v>22</v>
      </c>
      <c r="F25" s="14">
        <v>3</v>
      </c>
      <c r="G25" s="16">
        <v>116.71</v>
      </c>
      <c r="H25" s="17">
        <v>24.3</v>
      </c>
      <c r="I25" s="39">
        <v>92.41000000000001</v>
      </c>
      <c r="J25" s="46">
        <v>7000</v>
      </c>
      <c r="K25" s="41">
        <f t="shared" si="0"/>
        <v>8840.709879883128</v>
      </c>
      <c r="L25" s="42">
        <v>816970</v>
      </c>
      <c r="M25" s="17"/>
      <c r="N25" s="17" t="s">
        <v>21</v>
      </c>
      <c r="O25" s="17"/>
    </row>
    <row r="26" spans="1:15" s="1" customFormat="1" ht="19.5" customHeight="1">
      <c r="A26" s="14">
        <v>22</v>
      </c>
      <c r="B26" s="14" t="s">
        <v>30</v>
      </c>
      <c r="C26" s="15">
        <v>1803</v>
      </c>
      <c r="D26" s="14">
        <v>18</v>
      </c>
      <c r="E26" s="15" t="s">
        <v>22</v>
      </c>
      <c r="F26" s="14">
        <v>3</v>
      </c>
      <c r="G26" s="16">
        <v>109.14</v>
      </c>
      <c r="H26" s="17">
        <v>22.72</v>
      </c>
      <c r="I26" s="39">
        <v>86.42</v>
      </c>
      <c r="J26" s="40">
        <v>7500</v>
      </c>
      <c r="K26" s="41">
        <f t="shared" si="0"/>
        <v>9471.765794954872</v>
      </c>
      <c r="L26" s="42">
        <v>818550</v>
      </c>
      <c r="M26" s="17"/>
      <c r="N26" s="17" t="s">
        <v>21</v>
      </c>
      <c r="O26" s="17"/>
    </row>
    <row r="27" spans="1:15" s="1" customFormat="1" ht="19.5" customHeight="1">
      <c r="A27" s="14">
        <v>23</v>
      </c>
      <c r="B27" s="14" t="s">
        <v>30</v>
      </c>
      <c r="C27" s="15">
        <v>1804</v>
      </c>
      <c r="D27" s="14">
        <v>18</v>
      </c>
      <c r="E27" s="15" t="s">
        <v>23</v>
      </c>
      <c r="F27" s="14">
        <v>3</v>
      </c>
      <c r="G27" s="16">
        <v>74.28</v>
      </c>
      <c r="H27" s="15">
        <v>15.46</v>
      </c>
      <c r="I27" s="45">
        <v>58.81999999999999</v>
      </c>
      <c r="J27" s="40">
        <v>7500</v>
      </c>
      <c r="K27" s="41">
        <f t="shared" si="0"/>
        <v>9471.268276096567</v>
      </c>
      <c r="L27" s="42">
        <v>557100</v>
      </c>
      <c r="M27" s="17"/>
      <c r="N27" s="17" t="s">
        <v>21</v>
      </c>
      <c r="O27" s="17"/>
    </row>
    <row r="28" spans="1:15" s="1" customFormat="1" ht="19.5" customHeight="1">
      <c r="A28" s="14">
        <v>24</v>
      </c>
      <c r="B28" s="14" t="s">
        <v>30</v>
      </c>
      <c r="C28" s="15">
        <v>1805</v>
      </c>
      <c r="D28" s="14">
        <v>18</v>
      </c>
      <c r="E28" s="15" t="s">
        <v>22</v>
      </c>
      <c r="F28" s="14">
        <v>3</v>
      </c>
      <c r="G28" s="16">
        <v>116.71</v>
      </c>
      <c r="H28" s="17">
        <v>24.3</v>
      </c>
      <c r="I28" s="39">
        <v>92.41000000000001</v>
      </c>
      <c r="J28" s="40">
        <v>7500</v>
      </c>
      <c r="K28" s="41">
        <f t="shared" si="0"/>
        <v>9472.189157017638</v>
      </c>
      <c r="L28" s="42">
        <v>875325</v>
      </c>
      <c r="M28" s="17"/>
      <c r="N28" s="17" t="s">
        <v>21</v>
      </c>
      <c r="O28" s="17"/>
    </row>
    <row r="29" spans="1:15" s="1" customFormat="1" ht="19.5" customHeight="1">
      <c r="A29" s="14">
        <v>25</v>
      </c>
      <c r="B29" s="14" t="s">
        <v>30</v>
      </c>
      <c r="C29" s="15">
        <v>1902</v>
      </c>
      <c r="D29" s="14">
        <v>19</v>
      </c>
      <c r="E29" s="15" t="s">
        <v>20</v>
      </c>
      <c r="F29" s="14">
        <v>3</v>
      </c>
      <c r="G29" s="16">
        <v>87.9</v>
      </c>
      <c r="H29" s="15">
        <v>18.3</v>
      </c>
      <c r="I29" s="45">
        <v>69.6</v>
      </c>
      <c r="J29" s="40">
        <v>7683.25</v>
      </c>
      <c r="K29" s="41">
        <f t="shared" si="0"/>
        <v>9703.416666666668</v>
      </c>
      <c r="L29" s="42">
        <v>675357.8</v>
      </c>
      <c r="M29" s="17"/>
      <c r="N29" s="17" t="s">
        <v>21</v>
      </c>
      <c r="O29" s="17"/>
    </row>
    <row r="30" spans="1:15" s="1" customFormat="1" ht="19.5" customHeight="1">
      <c r="A30" s="14">
        <v>26</v>
      </c>
      <c r="B30" s="14" t="s">
        <v>30</v>
      </c>
      <c r="C30" s="15">
        <v>2001</v>
      </c>
      <c r="D30" s="14">
        <v>20</v>
      </c>
      <c r="E30" s="15" t="s">
        <v>20</v>
      </c>
      <c r="F30" s="14">
        <v>3</v>
      </c>
      <c r="G30" s="16">
        <v>90.29</v>
      </c>
      <c r="H30" s="15">
        <v>18.8</v>
      </c>
      <c r="I30" s="45">
        <v>71.49</v>
      </c>
      <c r="J30" s="40">
        <v>7129.39</v>
      </c>
      <c r="K30" s="41">
        <f t="shared" si="0"/>
        <v>9004.238355014688</v>
      </c>
      <c r="L30" s="42">
        <v>643713</v>
      </c>
      <c r="M30" s="17"/>
      <c r="N30" s="17" t="s">
        <v>21</v>
      </c>
      <c r="O30" s="17"/>
    </row>
    <row r="31" spans="1:15" s="1" customFormat="1" ht="19.5" customHeight="1">
      <c r="A31" s="14">
        <v>27</v>
      </c>
      <c r="B31" s="14" t="s">
        <v>30</v>
      </c>
      <c r="C31" s="15">
        <v>2101</v>
      </c>
      <c r="D31" s="14">
        <v>21</v>
      </c>
      <c r="E31" s="15" t="s">
        <v>20</v>
      </c>
      <c r="F31" s="14">
        <v>3</v>
      </c>
      <c r="G31" s="16">
        <v>90.29</v>
      </c>
      <c r="H31" s="15">
        <v>18.8</v>
      </c>
      <c r="I31" s="45">
        <v>71.49</v>
      </c>
      <c r="J31" s="40">
        <v>6998.45</v>
      </c>
      <c r="K31" s="41">
        <f t="shared" si="0"/>
        <v>8838.858581619808</v>
      </c>
      <c r="L31" s="42">
        <v>631890</v>
      </c>
      <c r="M31" s="17"/>
      <c r="N31" s="17" t="s">
        <v>21</v>
      </c>
      <c r="O31" s="17"/>
    </row>
    <row r="32" spans="1:15" s="1" customFormat="1" ht="19.5" customHeight="1">
      <c r="A32" s="14">
        <v>28</v>
      </c>
      <c r="B32" s="14" t="s">
        <v>30</v>
      </c>
      <c r="C32" s="15">
        <v>2201</v>
      </c>
      <c r="D32" s="14">
        <v>22</v>
      </c>
      <c r="E32" s="15" t="s">
        <v>20</v>
      </c>
      <c r="F32" s="14">
        <v>3</v>
      </c>
      <c r="G32" s="16">
        <v>90.29</v>
      </c>
      <c r="H32" s="15">
        <v>18.8</v>
      </c>
      <c r="I32" s="45">
        <v>71.49</v>
      </c>
      <c r="J32" s="40">
        <v>7535.33</v>
      </c>
      <c r="K32" s="41">
        <f t="shared" si="0"/>
        <v>9516.925304238355</v>
      </c>
      <c r="L32" s="42">
        <v>680364.99</v>
      </c>
      <c r="M32" s="17"/>
      <c r="N32" s="17" t="s">
        <v>21</v>
      </c>
      <c r="O32" s="17"/>
    </row>
    <row r="33" spans="1:15" s="1" customFormat="1" ht="19.5" customHeight="1">
      <c r="A33" s="14">
        <v>29</v>
      </c>
      <c r="B33" s="14" t="s">
        <v>30</v>
      </c>
      <c r="C33" s="15">
        <v>2202</v>
      </c>
      <c r="D33" s="14">
        <v>22</v>
      </c>
      <c r="E33" s="15" t="s">
        <v>20</v>
      </c>
      <c r="F33" s="14">
        <v>3</v>
      </c>
      <c r="G33" s="16">
        <v>87.9</v>
      </c>
      <c r="H33" s="15">
        <v>18.3</v>
      </c>
      <c r="I33" s="45">
        <v>69.6</v>
      </c>
      <c r="J33" s="40">
        <v>7659.26</v>
      </c>
      <c r="K33" s="41">
        <f t="shared" si="0"/>
        <v>9673.113218390807</v>
      </c>
      <c r="L33" s="42">
        <v>673248.68</v>
      </c>
      <c r="M33" s="17"/>
      <c r="N33" s="17" t="s">
        <v>21</v>
      </c>
      <c r="O33" s="17"/>
    </row>
    <row r="34" spans="1:15" s="1" customFormat="1" ht="19.5" customHeight="1">
      <c r="A34" s="14">
        <v>30</v>
      </c>
      <c r="B34" s="14" t="s">
        <v>30</v>
      </c>
      <c r="C34" s="15">
        <v>2203</v>
      </c>
      <c r="D34" s="14">
        <v>22</v>
      </c>
      <c r="E34" s="15" t="s">
        <v>22</v>
      </c>
      <c r="F34" s="14">
        <v>3</v>
      </c>
      <c r="G34" s="16">
        <v>109.14</v>
      </c>
      <c r="H34" s="17">
        <v>22.72</v>
      </c>
      <c r="I34" s="39">
        <v>86.42</v>
      </c>
      <c r="J34" s="40">
        <v>7000</v>
      </c>
      <c r="K34" s="41">
        <f t="shared" si="0"/>
        <v>8840.31474195788</v>
      </c>
      <c r="L34" s="42">
        <v>763980</v>
      </c>
      <c r="M34" s="17"/>
      <c r="N34" s="17" t="s">
        <v>21</v>
      </c>
      <c r="O34" s="17"/>
    </row>
    <row r="35" spans="1:15" s="1" customFormat="1" ht="19.5" customHeight="1">
      <c r="A35" s="14">
        <v>31</v>
      </c>
      <c r="B35" s="14" t="s">
        <v>30</v>
      </c>
      <c r="C35" s="15">
        <v>2302</v>
      </c>
      <c r="D35" s="14">
        <v>23</v>
      </c>
      <c r="E35" s="15" t="s">
        <v>20</v>
      </c>
      <c r="F35" s="14">
        <v>3</v>
      </c>
      <c r="G35" s="16">
        <v>87.9</v>
      </c>
      <c r="H35" s="15">
        <v>18.3</v>
      </c>
      <c r="I35" s="45">
        <v>69.6</v>
      </c>
      <c r="J35" s="40">
        <v>7707.25</v>
      </c>
      <c r="K35" s="41">
        <f t="shared" si="0"/>
        <v>9733.720114942531</v>
      </c>
      <c r="L35" s="42">
        <v>677466.92</v>
      </c>
      <c r="M35" s="17"/>
      <c r="N35" s="17" t="s">
        <v>21</v>
      </c>
      <c r="O35" s="17"/>
    </row>
    <row r="36" spans="1:15" s="1" customFormat="1" ht="19.5" customHeight="1">
      <c r="A36" s="14">
        <v>32</v>
      </c>
      <c r="B36" s="14" t="s">
        <v>30</v>
      </c>
      <c r="C36" s="15">
        <v>2303</v>
      </c>
      <c r="D36" s="14">
        <v>23</v>
      </c>
      <c r="E36" s="15" t="s">
        <v>22</v>
      </c>
      <c r="F36" s="14">
        <v>3</v>
      </c>
      <c r="G36" s="16">
        <v>109.14</v>
      </c>
      <c r="H36" s="17">
        <v>22.72</v>
      </c>
      <c r="I36" s="39">
        <v>86.42</v>
      </c>
      <c r="J36" s="40">
        <v>7500</v>
      </c>
      <c r="K36" s="41">
        <f t="shared" si="0"/>
        <v>9471.765794954872</v>
      </c>
      <c r="L36" s="42">
        <v>818550</v>
      </c>
      <c r="M36" s="17"/>
      <c r="N36" s="17" t="s">
        <v>21</v>
      </c>
      <c r="O36" s="17"/>
    </row>
    <row r="37" spans="1:15" s="1" customFormat="1" ht="19.5" customHeight="1">
      <c r="A37" s="14">
        <v>33</v>
      </c>
      <c r="B37" s="14" t="s">
        <v>30</v>
      </c>
      <c r="C37" s="15">
        <v>2304</v>
      </c>
      <c r="D37" s="14">
        <v>23</v>
      </c>
      <c r="E37" s="15" t="s">
        <v>23</v>
      </c>
      <c r="F37" s="14">
        <v>3</v>
      </c>
      <c r="G37" s="16">
        <v>74.28</v>
      </c>
      <c r="H37" s="15">
        <v>15.46</v>
      </c>
      <c r="I37" s="45">
        <v>58.81999999999999</v>
      </c>
      <c r="J37" s="40">
        <v>7500</v>
      </c>
      <c r="K37" s="41">
        <f t="shared" si="0"/>
        <v>9471.268276096567</v>
      </c>
      <c r="L37" s="42">
        <v>557100</v>
      </c>
      <c r="M37" s="17"/>
      <c r="N37" s="17" t="s">
        <v>21</v>
      </c>
      <c r="O37" s="17"/>
    </row>
    <row r="38" spans="1:15" s="1" customFormat="1" ht="19.5" customHeight="1">
      <c r="A38" s="14">
        <v>34</v>
      </c>
      <c r="B38" s="14" t="s">
        <v>30</v>
      </c>
      <c r="C38" s="15">
        <v>2401</v>
      </c>
      <c r="D38" s="14">
        <v>24</v>
      </c>
      <c r="E38" s="15" t="s">
        <v>20</v>
      </c>
      <c r="F38" s="14">
        <v>3</v>
      </c>
      <c r="G38" s="16">
        <v>96.32</v>
      </c>
      <c r="H38" s="15">
        <v>20.05</v>
      </c>
      <c r="I38" s="45">
        <v>76.27</v>
      </c>
      <c r="J38" s="40">
        <v>6466.66</v>
      </c>
      <c r="K38" s="41">
        <f t="shared" si="0"/>
        <v>8166.623836370789</v>
      </c>
      <c r="L38" s="42">
        <v>622868.4</v>
      </c>
      <c r="M38" s="17"/>
      <c r="N38" s="17" t="s">
        <v>21</v>
      </c>
      <c r="O38" s="17"/>
    </row>
    <row r="39" spans="1:15" s="1" customFormat="1" ht="19.5" customHeight="1">
      <c r="A39" s="14">
        <v>35</v>
      </c>
      <c r="B39" s="14" t="s">
        <v>30</v>
      </c>
      <c r="C39" s="15">
        <v>2402</v>
      </c>
      <c r="D39" s="14">
        <v>24</v>
      </c>
      <c r="E39" s="15" t="s">
        <v>20</v>
      </c>
      <c r="F39" s="14">
        <v>3</v>
      </c>
      <c r="G39" s="16">
        <v>93.94</v>
      </c>
      <c r="H39" s="15">
        <v>19.56</v>
      </c>
      <c r="I39" s="45">
        <v>74.38</v>
      </c>
      <c r="J39" s="40">
        <v>6465.93</v>
      </c>
      <c r="K39" s="41">
        <f t="shared" si="0"/>
        <v>8166.30653401452</v>
      </c>
      <c r="L39" s="42">
        <v>607409.88</v>
      </c>
      <c r="M39" s="17"/>
      <c r="N39" s="17" t="s">
        <v>21</v>
      </c>
      <c r="O39" s="17"/>
    </row>
    <row r="40" spans="1:15" s="1" customFormat="1" ht="19.5" customHeight="1">
      <c r="A40" s="14">
        <v>36</v>
      </c>
      <c r="B40" s="14" t="s">
        <v>30</v>
      </c>
      <c r="C40" s="15">
        <v>2403</v>
      </c>
      <c r="D40" s="14">
        <v>24</v>
      </c>
      <c r="E40" s="15" t="s">
        <v>22</v>
      </c>
      <c r="F40" s="14">
        <v>3</v>
      </c>
      <c r="G40" s="16">
        <v>124.49</v>
      </c>
      <c r="H40" s="15">
        <v>25.92</v>
      </c>
      <c r="I40" s="45">
        <v>98.57</v>
      </c>
      <c r="J40" s="40">
        <v>6493.98</v>
      </c>
      <c r="K40" s="41">
        <f t="shared" si="0"/>
        <v>8201.636603429035</v>
      </c>
      <c r="L40" s="42">
        <v>808435.32</v>
      </c>
      <c r="M40" s="17"/>
      <c r="N40" s="17" t="s">
        <v>21</v>
      </c>
      <c r="O40" s="17"/>
    </row>
    <row r="41" spans="1:15" s="1" customFormat="1" ht="19.5" customHeight="1">
      <c r="A41" s="14">
        <v>37</v>
      </c>
      <c r="B41" s="14" t="s">
        <v>30</v>
      </c>
      <c r="C41" s="15">
        <v>2405</v>
      </c>
      <c r="D41" s="14">
        <v>24</v>
      </c>
      <c r="E41" s="15" t="s">
        <v>22</v>
      </c>
      <c r="F41" s="14">
        <v>3</v>
      </c>
      <c r="G41" s="16">
        <v>110.75</v>
      </c>
      <c r="H41" s="15">
        <v>23.06</v>
      </c>
      <c r="I41" s="45">
        <v>87.69</v>
      </c>
      <c r="J41" s="40">
        <v>6466.25</v>
      </c>
      <c r="K41" s="41">
        <f t="shared" si="0"/>
        <v>8166.689018132056</v>
      </c>
      <c r="L41" s="47">
        <v>716136.96</v>
      </c>
      <c r="M41" s="17"/>
      <c r="N41" s="17" t="s">
        <v>21</v>
      </c>
      <c r="O41" s="17"/>
    </row>
    <row r="42" spans="1:17" s="2" customFormat="1" ht="24" customHeight="1">
      <c r="A42" s="18"/>
      <c r="B42" s="18"/>
      <c r="C42" s="18"/>
      <c r="D42" s="18"/>
      <c r="E42" s="18"/>
      <c r="F42" s="18"/>
      <c r="G42" s="19">
        <f>SUM(G5:G41)</f>
        <v>3718.1100000000006</v>
      </c>
      <c r="H42" s="19">
        <f>SUM(H5:H41)</f>
        <v>774.0699999999996</v>
      </c>
      <c r="I42" s="48">
        <f>SUM(I5:I41)</f>
        <v>2944.04</v>
      </c>
      <c r="J42" s="19">
        <f>L42/G42</f>
        <v>7281.963182907443</v>
      </c>
      <c r="K42" s="49">
        <f t="shared" si="0"/>
        <v>9196.59384043695</v>
      </c>
      <c r="L42" s="19">
        <f>SUM(L5:L41)</f>
        <v>27075140.13</v>
      </c>
      <c r="M42" s="50"/>
      <c r="N42" s="51"/>
      <c r="O42" s="52"/>
      <c r="P42" s="53"/>
      <c r="Q42" s="53"/>
    </row>
    <row r="43" spans="1:17" s="3" customFormat="1" ht="36" customHeight="1">
      <c r="A43" s="20" t="s">
        <v>32</v>
      </c>
      <c r="B43" s="20"/>
      <c r="C43" s="20"/>
      <c r="D43" s="20"/>
      <c r="E43" s="20"/>
      <c r="F43" s="20"/>
      <c r="G43" s="20"/>
      <c r="H43" s="20"/>
      <c r="I43" s="54"/>
      <c r="J43" s="20"/>
      <c r="K43" s="55"/>
      <c r="L43" s="20"/>
      <c r="M43" s="20"/>
      <c r="N43" s="20"/>
      <c r="O43" s="56"/>
      <c r="P43" s="57"/>
      <c r="Q43" s="57"/>
    </row>
    <row r="44" spans="1:17" s="4" customFormat="1" ht="72" customHeight="1">
      <c r="A44" s="21" t="s">
        <v>33</v>
      </c>
      <c r="B44" s="22"/>
      <c r="C44" s="22"/>
      <c r="D44" s="22"/>
      <c r="E44" s="22"/>
      <c r="F44" s="22"/>
      <c r="G44" s="22"/>
      <c r="H44" s="22"/>
      <c r="I44" s="58"/>
      <c r="J44" s="59"/>
      <c r="K44" s="60"/>
      <c r="L44" s="61"/>
      <c r="M44" s="22"/>
      <c r="N44" s="22"/>
      <c r="O44" s="22"/>
      <c r="P44" s="62"/>
      <c r="Q44" s="62"/>
    </row>
    <row r="45" spans="1:17" s="4" customFormat="1" ht="13.5">
      <c r="A45" s="23" t="s">
        <v>27</v>
      </c>
      <c r="B45" s="23"/>
      <c r="C45" s="23"/>
      <c r="D45" s="23"/>
      <c r="E45" s="23"/>
      <c r="F45" s="23"/>
      <c r="G45" s="23"/>
      <c r="H45" s="23"/>
      <c r="I45" s="23"/>
      <c r="J45" s="63"/>
      <c r="K45" s="64"/>
      <c r="L45" s="64"/>
      <c r="M45" s="23"/>
      <c r="N45" s="24"/>
      <c r="O45" s="24"/>
      <c r="P45" s="62"/>
      <c r="Q45" s="62"/>
    </row>
    <row r="46" spans="1:17" s="4" customFormat="1" ht="13.5">
      <c r="A46" s="23" t="s">
        <v>28</v>
      </c>
      <c r="B46" s="23"/>
      <c r="C46" s="23"/>
      <c r="D46" s="23"/>
      <c r="E46" s="23"/>
      <c r="F46" s="24"/>
      <c r="G46" s="24"/>
      <c r="H46" s="24"/>
      <c r="I46" s="24"/>
      <c r="J46" s="65"/>
      <c r="K46" s="66"/>
      <c r="L46" s="64"/>
      <c r="M46" s="23"/>
      <c r="N46" s="24"/>
      <c r="O46" s="24"/>
      <c r="P46" s="62"/>
      <c r="Q46" s="62"/>
    </row>
    <row r="47" spans="1:17" s="4" customFormat="1" ht="13.5">
      <c r="A47" s="23" t="s">
        <v>29</v>
      </c>
      <c r="B47" s="23"/>
      <c r="C47" s="23"/>
      <c r="D47" s="23"/>
      <c r="E47" s="23"/>
      <c r="F47" s="25"/>
      <c r="G47" s="25"/>
      <c r="H47" s="25"/>
      <c r="I47" s="25"/>
      <c r="J47" s="67"/>
      <c r="K47" s="68"/>
      <c r="L47" s="68"/>
      <c r="M47" s="25"/>
      <c r="N47" s="25"/>
      <c r="O47" s="25"/>
      <c r="P47" s="62"/>
      <c r="Q47" s="62"/>
    </row>
  </sheetData>
  <sheetProtection/>
  <mergeCells count="8">
    <mergeCell ref="A1:O1"/>
    <mergeCell ref="A2:O2"/>
    <mergeCell ref="K3:O3"/>
    <mergeCell ref="A43:N43"/>
    <mergeCell ref="A44:O44"/>
    <mergeCell ref="A45:E45"/>
    <mergeCell ref="A46:E46"/>
    <mergeCell ref="A47:E47"/>
  </mergeCells>
  <printOptions/>
  <pageMargins left="0.03888888888888889" right="0.03888888888888889" top="0.03888888888888889" bottom="0.03888888888888889" header="0.5" footer="0.5"/>
  <pageSetup horizontalDpi="600" verticalDpi="600" orientation="landscape" paperSize="9" scale="75"/>
  <rowBreaks count="1" manualBreakCount="1">
    <brk id="26" max="14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">
      <selection activeCell="M26" sqref="M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恒汇网络部黄敏捷</cp:lastModifiedBy>
  <cp:lastPrinted>2016-10-10T07:02:16Z</cp:lastPrinted>
  <dcterms:created xsi:type="dcterms:W3CDTF">2011-04-26T02:07:47Z</dcterms:created>
  <dcterms:modified xsi:type="dcterms:W3CDTF">2024-01-17T01:09:02Z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FD3CFBB7ADD149EE9CEF34684AEA4649_13</vt:lpwstr>
  </property>
</Properties>
</file>