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tabRatio="590" activeTab="0"/>
  </bookViews>
  <sheets>
    <sheet name="附件2" sheetId="1" r:id="rId1"/>
  </sheets>
  <definedNames>
    <definedName name="_xlnm.Print_Area" localSheetId="0">'附件2'!$A$1:$O$24</definedName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<sst xmlns="http://schemas.openxmlformats.org/spreadsheetml/2006/main" count="83" uniqueCount="33">
  <si>
    <t>附件2</t>
  </si>
  <si>
    <t>清远市新建商品住房销售价格备案表</t>
  </si>
  <si>
    <t>房地产开发企业名称或中介服务机构名称：清远市鸿安房地产开发有限公司</t>
  </si>
  <si>
    <t>项目(楼盘)名称：凤城明珠花园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</si>
  <si>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</si>
  <si>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</si>
  <si>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</si>
  <si>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</si>
  <si>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</si>
  <si>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</si>
  <si>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</si>
  <si>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</si>
  <si>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</si>
  <si>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</si>
  <si>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</si>
  <si>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</si>
  <si>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</si>
  <si>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</si>
  <si>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</si>
  <si>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二十幢</t>
  </si>
  <si>
    <t>三房两厅</t>
  </si>
  <si>
    <t>3米</t>
  </si>
  <si>
    <t>待售</t>
  </si>
  <si>
    <t>已认购未网签</t>
  </si>
  <si>
    <t>四房两厅两卫</t>
  </si>
  <si>
    <t>本楼栋住宅总面积/均价</t>
  </si>
  <si>
    <t>本栋销售住宅共14套，销售住宅总建筑面积1532.54㎡，套内面积1211.22㎡，分摊面积321.33㎡，销售均价:6779元/㎡（建筑面积）、8577元/㎡（套内建筑面积）。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</si>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</sst>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 "/>
    <numFmt numFmtId="181" formatCode="#,##0_ "/>
  </numFmts>
  <fonts count="47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" fontId="0" fillId="0" borderId="0" xfId="0" applyNumberForma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85" workbookViewId="0" topLeftCell="A1">
      <selection activeCell="R18" sqref="R18"/>
    </sheetView>
  </sheetViews>
  <sheetFormatPr defaultColWidth="9.00390625" defaultRowHeight="14.25"/>
  <cols>
    <col min="1" max="1" width="4.875" style="2" customWidth="1"/>
    <col min="2" max="2" width="12.625" style="2" customWidth="1"/>
    <col min="3" max="3" width="7.875" style="2" customWidth="1"/>
    <col min="4" max="4" width="6.375" style="2" customWidth="1"/>
    <col min="5" max="5" width="16.125" style="2" customWidth="1"/>
    <col min="6" max="6" width="6.125" style="2" customWidth="1"/>
    <col min="7" max="7" width="10.25390625" style="2" customWidth="1"/>
    <col min="8" max="8" width="9.625" style="2" customWidth="1"/>
    <col min="9" max="9" width="10.625" style="2" customWidth="1"/>
    <col min="10" max="10" width="12.00390625" style="2" customWidth="1"/>
    <col min="11" max="11" width="11.125" style="2" customWidth="1"/>
    <col min="12" max="12" width="16.75390625" style="3" customWidth="1"/>
    <col min="13" max="13" width="13.25390625" style="3" customWidth="1"/>
    <col min="14" max="14" width="14.00390625" style="2" customWidth="1"/>
    <col min="15" max="15" width="9.75390625" style="2" customWidth="1"/>
    <col min="16" max="16" width="10.50390625" style="2" customWidth="1"/>
    <col min="17" max="253" width="9.00390625" style="2" customWidth="1"/>
    <col min="254" max="16384" width="9.00390625" style="2" customWidth="1"/>
  </cols>
  <sheetData>
    <row r="1" spans="1:2" ht="18" customHeight="1">
      <c r="A1" s="4" t="s">
        <v>0</v>
      </c>
      <c r="B1" s="4"/>
    </row>
    <row r="2" spans="1:15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" customHeight="1">
      <c r="A3" s="6" t="s">
        <v>2</v>
      </c>
      <c r="B3" s="6"/>
      <c r="C3" s="6"/>
      <c r="D3" s="6"/>
      <c r="E3" s="6"/>
      <c r="F3" s="6"/>
      <c r="G3" s="1"/>
      <c r="H3" s="1"/>
      <c r="I3" s="23" t="s">
        <v>3</v>
      </c>
      <c r="J3" s="23"/>
      <c r="K3" s="23"/>
      <c r="L3" s="24"/>
      <c r="M3" s="24"/>
      <c r="N3" s="1"/>
      <c r="O3" s="1"/>
    </row>
    <row r="4" spans="1:15" ht="36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6" t="s">
        <v>15</v>
      </c>
      <c r="M4" s="8" t="s">
        <v>16</v>
      </c>
      <c r="N4" s="8" t="s">
        <v>17</v>
      </c>
      <c r="O4" s="7" t="s">
        <v>18</v>
      </c>
    </row>
    <row r="5" spans="1:16" s="1" customFormat="1" ht="15.75" customHeight="1">
      <c r="A5" s="7">
        <v>1</v>
      </c>
      <c r="B5" s="10" t="s">
        <v>19</v>
      </c>
      <c r="C5" s="11">
        <v>2102</v>
      </c>
      <c r="D5" s="12">
        <v>21</v>
      </c>
      <c r="E5" s="13" t="s">
        <v>20</v>
      </c>
      <c r="F5" s="12" t="s">
        <v>21</v>
      </c>
      <c r="G5" s="14">
        <v>95.77</v>
      </c>
      <c r="H5" s="12">
        <f>G5-I5</f>
        <v>20.08</v>
      </c>
      <c r="I5" s="14">
        <v>75.69</v>
      </c>
      <c r="J5" s="27">
        <f>L5/G5</f>
        <v>6445.216519675295</v>
      </c>
      <c r="K5" s="27">
        <f>L5/I5</f>
        <v>8155.085032227546</v>
      </c>
      <c r="L5" s="28">
        <v>617258.386089303</v>
      </c>
      <c r="M5" s="28"/>
      <c r="N5" s="8" t="s">
        <v>22</v>
      </c>
      <c r="O5" s="7"/>
      <c r="P5" s="24"/>
    </row>
    <row r="6" spans="1:16" ht="15.75" customHeight="1">
      <c r="A6" s="7">
        <v>2</v>
      </c>
      <c r="B6" s="10" t="s">
        <v>19</v>
      </c>
      <c r="C6" s="11">
        <v>302</v>
      </c>
      <c r="D6" s="12">
        <v>3</v>
      </c>
      <c r="E6" s="13" t="s">
        <v>20</v>
      </c>
      <c r="F6" s="12" t="s">
        <v>21</v>
      </c>
      <c r="G6" s="14">
        <v>95.77</v>
      </c>
      <c r="H6" s="12">
        <f aca="true" t="shared" si="0" ref="H6:H36">G6-I6</f>
        <v>20.08</v>
      </c>
      <c r="I6" s="14">
        <v>75.69</v>
      </c>
      <c r="J6" s="27">
        <f aca="true" t="shared" si="1" ref="J6:J19">L6/G6</f>
        <v>6998.47893911226</v>
      </c>
      <c r="K6" s="27">
        <f aca="true" t="shared" si="2" ref="K6:K19">L6/I6</f>
        <v>8855.123900102803</v>
      </c>
      <c r="L6" s="28">
        <v>670244.3279987811</v>
      </c>
      <c r="M6" s="28"/>
      <c r="N6" s="8" t="s">
        <v>23</v>
      </c>
      <c r="O6" s="29"/>
      <c r="P6" s="3"/>
    </row>
    <row r="7" spans="1:16" ht="15.75" customHeight="1">
      <c r="A7" s="7">
        <v>3</v>
      </c>
      <c r="B7" s="10" t="s">
        <v>19</v>
      </c>
      <c r="C7" s="11">
        <v>2103</v>
      </c>
      <c r="D7" s="12">
        <v>21</v>
      </c>
      <c r="E7" s="12" t="s">
        <v>24</v>
      </c>
      <c r="F7" s="12" t="s">
        <v>21</v>
      </c>
      <c r="G7" s="14">
        <v>111.75</v>
      </c>
      <c r="H7" s="12">
        <f t="shared" si="0"/>
        <v>23.430000000000007</v>
      </c>
      <c r="I7" s="14">
        <v>88.32</v>
      </c>
      <c r="J7" s="27">
        <f t="shared" si="1"/>
        <v>6666.166987670202</v>
      </c>
      <c r="K7" s="27">
        <f t="shared" si="2"/>
        <v>8434.603270744397</v>
      </c>
      <c r="L7" s="28">
        <v>744944.1608721451</v>
      </c>
      <c r="M7" s="28"/>
      <c r="N7" s="8" t="s">
        <v>22</v>
      </c>
      <c r="O7" s="29"/>
      <c r="P7" s="3"/>
    </row>
    <row r="8" spans="1:16" ht="15.75" customHeight="1">
      <c r="A8" s="7">
        <v>4</v>
      </c>
      <c r="B8" s="10" t="s">
        <v>19</v>
      </c>
      <c r="C8" s="11">
        <v>1803</v>
      </c>
      <c r="D8" s="12">
        <v>18</v>
      </c>
      <c r="E8" s="12" t="s">
        <v>24</v>
      </c>
      <c r="F8" s="12" t="s">
        <v>21</v>
      </c>
      <c r="G8" s="14">
        <v>111.75</v>
      </c>
      <c r="H8" s="12">
        <f t="shared" si="0"/>
        <v>23.430000000000007</v>
      </c>
      <c r="I8" s="14">
        <v>88.32</v>
      </c>
      <c r="J8" s="27">
        <f t="shared" si="1"/>
        <v>6836.131276904362</v>
      </c>
      <c r="K8" s="27">
        <f t="shared" si="2"/>
        <v>8649.656591871179</v>
      </c>
      <c r="L8" s="28">
        <v>763937.6701940624</v>
      </c>
      <c r="M8" s="28"/>
      <c r="N8" s="8" t="s">
        <v>22</v>
      </c>
      <c r="O8" s="29"/>
      <c r="P8" s="3"/>
    </row>
    <row r="9" spans="1:16" ht="15.75" customHeight="1">
      <c r="A9" s="7">
        <v>5</v>
      </c>
      <c r="B9" s="10" t="s">
        <v>19</v>
      </c>
      <c r="C9" s="11">
        <v>1403</v>
      </c>
      <c r="D9" s="12">
        <v>14</v>
      </c>
      <c r="E9" s="12" t="s">
        <v>24</v>
      </c>
      <c r="F9" s="12" t="s">
        <v>21</v>
      </c>
      <c r="G9" s="14">
        <v>111.75</v>
      </c>
      <c r="H9" s="12">
        <f t="shared" si="0"/>
        <v>23.430000000000007</v>
      </c>
      <c r="I9" s="14">
        <v>88.32</v>
      </c>
      <c r="J9" s="27">
        <f t="shared" si="1"/>
        <v>6880.468924623111</v>
      </c>
      <c r="K9" s="27">
        <f t="shared" si="2"/>
        <v>8705.756366922924</v>
      </c>
      <c r="L9" s="28">
        <v>768892.4023266326</v>
      </c>
      <c r="M9" s="28"/>
      <c r="N9" s="8" t="s">
        <v>22</v>
      </c>
      <c r="O9" s="29"/>
      <c r="P9" s="3"/>
    </row>
    <row r="10" spans="1:16" ht="15.75" customHeight="1">
      <c r="A10" s="7">
        <v>6</v>
      </c>
      <c r="B10" s="10" t="s">
        <v>19</v>
      </c>
      <c r="C10" s="11">
        <v>1203</v>
      </c>
      <c r="D10" s="15">
        <v>12</v>
      </c>
      <c r="E10" s="12" t="s">
        <v>24</v>
      </c>
      <c r="F10" s="15" t="s">
        <v>21</v>
      </c>
      <c r="G10" s="14">
        <v>111.75</v>
      </c>
      <c r="H10" s="15">
        <f t="shared" si="0"/>
        <v>23.430000000000007</v>
      </c>
      <c r="I10" s="14">
        <v>88.32</v>
      </c>
      <c r="J10" s="27">
        <f t="shared" si="1"/>
        <v>6880.468924623111</v>
      </c>
      <c r="K10" s="27">
        <f t="shared" si="2"/>
        <v>8705.756366922924</v>
      </c>
      <c r="L10" s="28">
        <v>768892.4023266326</v>
      </c>
      <c r="M10" s="28"/>
      <c r="N10" s="8" t="s">
        <v>22</v>
      </c>
      <c r="O10" s="29"/>
      <c r="P10" s="3"/>
    </row>
    <row r="11" spans="1:16" ht="15.75" customHeight="1">
      <c r="A11" s="7">
        <v>7</v>
      </c>
      <c r="B11" s="10" t="s">
        <v>19</v>
      </c>
      <c r="C11" s="11">
        <v>1103</v>
      </c>
      <c r="D11" s="15">
        <v>11</v>
      </c>
      <c r="E11" s="12" t="s">
        <v>24</v>
      </c>
      <c r="F11" s="15" t="s">
        <v>21</v>
      </c>
      <c r="G11" s="14">
        <v>111.75</v>
      </c>
      <c r="H11" s="15">
        <f t="shared" si="0"/>
        <v>23.430000000000007</v>
      </c>
      <c r="I11" s="14">
        <v>88.32</v>
      </c>
      <c r="J11" s="27">
        <f t="shared" si="1"/>
        <v>6858.296794451451</v>
      </c>
      <c r="K11" s="27">
        <f t="shared" si="2"/>
        <v>8677.702295968635</v>
      </c>
      <c r="L11" s="28">
        <v>766414.6667799497</v>
      </c>
      <c r="M11" s="28"/>
      <c r="N11" s="8" t="s">
        <v>22</v>
      </c>
      <c r="O11" s="29"/>
      <c r="P11" s="3"/>
    </row>
    <row r="12" spans="1:16" ht="15.75" customHeight="1">
      <c r="A12" s="7">
        <v>8</v>
      </c>
      <c r="B12" s="10" t="s">
        <v>19</v>
      </c>
      <c r="C12" s="11">
        <v>503</v>
      </c>
      <c r="D12" s="15">
        <v>5</v>
      </c>
      <c r="E12" s="12" t="s">
        <v>24</v>
      </c>
      <c r="F12" s="15" t="s">
        <v>21</v>
      </c>
      <c r="G12" s="14">
        <v>111.75</v>
      </c>
      <c r="H12" s="15">
        <f t="shared" si="0"/>
        <v>23.430000000000007</v>
      </c>
      <c r="I12" s="14">
        <v>88.32</v>
      </c>
      <c r="J12" s="27">
        <f t="shared" si="1"/>
        <v>6461.228527103536</v>
      </c>
      <c r="K12" s="27">
        <f t="shared" si="2"/>
        <v>8175.297643838544</v>
      </c>
      <c r="L12" s="28">
        <v>722042.2879038202</v>
      </c>
      <c r="M12" s="28"/>
      <c r="N12" s="8" t="s">
        <v>22</v>
      </c>
      <c r="O12" s="29"/>
      <c r="P12" s="3"/>
    </row>
    <row r="13" spans="1:16" ht="15.75" customHeight="1">
      <c r="A13" s="7">
        <v>9</v>
      </c>
      <c r="B13" s="10" t="s">
        <v>19</v>
      </c>
      <c r="C13" s="11">
        <v>303</v>
      </c>
      <c r="D13" s="15">
        <v>3</v>
      </c>
      <c r="E13" s="12" t="s">
        <v>24</v>
      </c>
      <c r="F13" s="15" t="s">
        <v>21</v>
      </c>
      <c r="G13" s="14">
        <v>111.75</v>
      </c>
      <c r="H13" s="15">
        <f t="shared" si="0"/>
        <v>23.430000000000007</v>
      </c>
      <c r="I13" s="14">
        <v>88.32</v>
      </c>
      <c r="J13" s="27">
        <f t="shared" si="1"/>
        <v>7085.418083100724</v>
      </c>
      <c r="K13" s="27">
        <f t="shared" si="2"/>
        <v>8965.075529738519</v>
      </c>
      <c r="L13" s="28">
        <v>791795.470786506</v>
      </c>
      <c r="M13" s="28"/>
      <c r="N13" s="8" t="s">
        <v>23</v>
      </c>
      <c r="O13" s="29"/>
      <c r="P13" s="3"/>
    </row>
    <row r="14" spans="1:16" ht="15.75" customHeight="1">
      <c r="A14" s="7">
        <v>10</v>
      </c>
      <c r="B14" s="10" t="s">
        <v>19</v>
      </c>
      <c r="C14" s="11">
        <v>2105</v>
      </c>
      <c r="D14" s="15">
        <v>21</v>
      </c>
      <c r="E14" s="12" t="s">
        <v>24</v>
      </c>
      <c r="F14" s="15" t="s">
        <v>21</v>
      </c>
      <c r="G14" s="14">
        <v>111.75</v>
      </c>
      <c r="H14" s="15">
        <f t="shared" si="0"/>
        <v>23.430000000000007</v>
      </c>
      <c r="I14" s="14">
        <v>88.32</v>
      </c>
      <c r="J14" s="27">
        <f t="shared" si="1"/>
        <v>6688.3391178418615</v>
      </c>
      <c r="K14" s="27">
        <f t="shared" si="2"/>
        <v>8462.657341698688</v>
      </c>
      <c r="L14" s="28">
        <v>747421.896418828</v>
      </c>
      <c r="M14" s="28"/>
      <c r="N14" s="8" t="s">
        <v>22</v>
      </c>
      <c r="O14" s="29"/>
      <c r="P14" s="3"/>
    </row>
    <row r="15" spans="1:16" ht="15.75" customHeight="1">
      <c r="A15" s="7">
        <v>11</v>
      </c>
      <c r="B15" s="10" t="s">
        <v>19</v>
      </c>
      <c r="C15" s="11">
        <v>1805</v>
      </c>
      <c r="D15" s="15">
        <v>18</v>
      </c>
      <c r="E15" s="12" t="s">
        <v>24</v>
      </c>
      <c r="F15" s="15" t="s">
        <v>21</v>
      </c>
      <c r="G15" s="14">
        <v>111.75</v>
      </c>
      <c r="H15" s="15">
        <f t="shared" si="0"/>
        <v>23.430000000000007</v>
      </c>
      <c r="I15" s="14">
        <v>88.32</v>
      </c>
      <c r="J15" s="27">
        <f t="shared" si="1"/>
        <v>6858.296794451451</v>
      </c>
      <c r="K15" s="27">
        <f t="shared" si="2"/>
        <v>8677.702295968635</v>
      </c>
      <c r="L15" s="28">
        <v>766414.6667799497</v>
      </c>
      <c r="M15" s="28"/>
      <c r="N15" s="8" t="s">
        <v>22</v>
      </c>
      <c r="O15" s="29"/>
      <c r="P15" s="3"/>
    </row>
    <row r="16" spans="1:16" ht="15.75" customHeight="1">
      <c r="A16" s="7">
        <v>12</v>
      </c>
      <c r="B16" s="10" t="s">
        <v>19</v>
      </c>
      <c r="C16" s="11">
        <v>1705</v>
      </c>
      <c r="D16" s="15">
        <v>17</v>
      </c>
      <c r="E16" s="12" t="s">
        <v>24</v>
      </c>
      <c r="F16" s="15" t="s">
        <v>21</v>
      </c>
      <c r="G16" s="14">
        <v>111.75</v>
      </c>
      <c r="H16" s="15">
        <f t="shared" si="0"/>
        <v>23.430000000000007</v>
      </c>
      <c r="I16" s="14">
        <v>88.32</v>
      </c>
      <c r="J16" s="27">
        <f t="shared" si="1"/>
        <v>7013.481867779362</v>
      </c>
      <c r="K16" s="27">
        <f t="shared" si="2"/>
        <v>8874.055692078167</v>
      </c>
      <c r="L16" s="28">
        <v>783756.5987243437</v>
      </c>
      <c r="M16" s="28"/>
      <c r="N16" s="8" t="s">
        <v>22</v>
      </c>
      <c r="O16" s="29"/>
      <c r="P16" s="3"/>
    </row>
    <row r="17" spans="1:16" ht="15.75" customHeight="1">
      <c r="A17" s="7">
        <v>13</v>
      </c>
      <c r="B17" s="10" t="s">
        <v>19</v>
      </c>
      <c r="C17" s="11">
        <v>1405</v>
      </c>
      <c r="D17" s="15">
        <v>14</v>
      </c>
      <c r="E17" s="12" t="s">
        <v>24</v>
      </c>
      <c r="F17" s="15" t="s">
        <v>21</v>
      </c>
      <c r="G17" s="14">
        <v>111.75</v>
      </c>
      <c r="H17" s="15">
        <f t="shared" si="0"/>
        <v>23.430000000000007</v>
      </c>
      <c r="I17" s="14">
        <v>88.32</v>
      </c>
      <c r="J17" s="27">
        <f t="shared" si="1"/>
        <v>6902.6344421702015</v>
      </c>
      <c r="K17" s="27">
        <f t="shared" si="2"/>
        <v>8733.802071020382</v>
      </c>
      <c r="L17" s="30">
        <v>771369.39891252</v>
      </c>
      <c r="M17" s="28"/>
      <c r="N17" s="8" t="s">
        <v>22</v>
      </c>
      <c r="O17" s="29"/>
      <c r="P17" s="3"/>
    </row>
    <row r="18" spans="1:16" ht="15.75" customHeight="1">
      <c r="A18" s="7">
        <v>14</v>
      </c>
      <c r="B18" s="10" t="s">
        <v>19</v>
      </c>
      <c r="C18" s="11">
        <v>405</v>
      </c>
      <c r="D18" s="15">
        <v>4</v>
      </c>
      <c r="E18" s="12" t="s">
        <v>24</v>
      </c>
      <c r="F18" s="15" t="s">
        <v>21</v>
      </c>
      <c r="G18" s="14">
        <v>111.75</v>
      </c>
      <c r="H18" s="15">
        <f t="shared" si="0"/>
        <v>23.430000000000007</v>
      </c>
      <c r="I18" s="14">
        <v>88.32</v>
      </c>
      <c r="J18" s="27">
        <f t="shared" si="1"/>
        <v>6311.465805920201</v>
      </c>
      <c r="K18" s="27">
        <f t="shared" si="2"/>
        <v>7985.805070330419</v>
      </c>
      <c r="L18" s="30">
        <v>705306.3038115825</v>
      </c>
      <c r="M18" s="28"/>
      <c r="N18" s="8" t="s">
        <v>22</v>
      </c>
      <c r="O18" s="29"/>
      <c r="P18" s="3"/>
    </row>
    <row r="19" spans="1:15" ht="15.75" customHeight="1">
      <c r="A19" s="8" t="s">
        <v>25</v>
      </c>
      <c r="B19" s="8"/>
      <c r="C19" s="8"/>
      <c r="D19" s="8"/>
      <c r="E19" s="8"/>
      <c r="F19" s="8"/>
      <c r="G19" s="16">
        <f>SUM(G5:G18)</f>
        <v>1532.54</v>
      </c>
      <c r="H19" s="16">
        <f t="shared" si="0"/>
        <v>321.3200000000004</v>
      </c>
      <c r="I19" s="16">
        <f>SUM(I5:I18)</f>
        <v>1211.2199999999996</v>
      </c>
      <c r="J19" s="27">
        <f t="shared" si="1"/>
        <v>6778.7402873171695</v>
      </c>
      <c r="K19" s="27">
        <f t="shared" si="2"/>
        <v>8577.046812243076</v>
      </c>
      <c r="L19" s="31">
        <f>SUM(L5:L18)</f>
        <v>10388690.639925055</v>
      </c>
      <c r="M19" s="31"/>
      <c r="N19" s="8"/>
      <c r="O19" s="7"/>
    </row>
    <row r="20" spans="1:15" ht="29.25" customHeight="1">
      <c r="A20" s="17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2"/>
    </row>
    <row r="21" spans="1:15" ht="52.5" customHeight="1">
      <c r="A21" s="19" t="s">
        <v>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6.5" customHeight="1">
      <c r="A22" s="21" t="s">
        <v>28</v>
      </c>
      <c r="B22" s="21"/>
      <c r="C22" s="21"/>
      <c r="D22" s="21"/>
      <c r="E22" s="21"/>
      <c r="F22" s="21"/>
      <c r="G22" s="21"/>
      <c r="H22" s="21"/>
      <c r="I22" s="21"/>
      <c r="J22" s="21"/>
      <c r="K22" s="21" t="s">
        <v>29</v>
      </c>
      <c r="L22" s="21"/>
      <c r="M22" s="21"/>
      <c r="N22" s="21"/>
      <c r="O22" s="21"/>
    </row>
    <row r="23" spans="1:15" ht="16.5" customHeight="1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 t="s">
        <v>31</v>
      </c>
      <c r="L23" s="21"/>
      <c r="M23" s="21"/>
      <c r="N23" s="21"/>
      <c r="O23" s="21"/>
    </row>
    <row r="24" spans="1:15" ht="16.5" customHeight="1">
      <c r="A24" s="21" t="s">
        <v>32</v>
      </c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33"/>
      <c r="M24" s="33"/>
      <c r="N24" s="22"/>
      <c r="O24" s="22"/>
    </row>
    <row r="25" spans="1:15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3"/>
      <c r="M25" s="33"/>
      <c r="N25" s="22"/>
      <c r="O25" s="22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.75" customHeight="1"/>
    <row r="34" ht="42" customHeight="1"/>
    <row r="35" ht="51.75" customHeight="1"/>
    <row r="36" ht="27" customHeight="1"/>
    <row r="37" ht="25.5" customHeight="1"/>
  </sheetData>
  <sheetProtection/>
  <mergeCells count="9">
    <mergeCell ref="A1:B1"/>
    <mergeCell ref="A2:O2"/>
    <mergeCell ref="I3:K3"/>
    <mergeCell ref="A19:F19"/>
    <mergeCell ref="A20:O20"/>
    <mergeCell ref="A21:O21"/>
    <mergeCell ref="A22:E22"/>
    <mergeCell ref="A23:E23"/>
    <mergeCell ref="A24:E24"/>
  </mergeCells>
  <printOptions/>
  <pageMargins left="0.47" right="0.31" top="0.35" bottom="0.32" header="0.2" footer="0.2"/>
  <pageSetup horizontalDpi="600" verticalDpi="600" orientation="landscape" paperSize="9" scale="78"/>
  <headerFooter scaleWithDoc="0" alignWithMargins="0">
    <oddFooter>&amp;C第 &amp;P 页，共 &amp;N 页</oddFooter>
  </headerFooter>
  <rowBreaks count="1" manualBreakCount="1">
    <brk id="24" max="255" man="1"/>
  </rowBreaks>
  <colBreaks count="1" manualBreakCount="1">
    <brk id="15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</cp:lastModifiedBy>
  <dcterms:created xsi:type="dcterms:W3CDTF">2018-06-25T04:14:39Z</dcterms:created>
  <dcterms:modified xsi:type="dcterms:W3CDTF">2024-01-15T02:52:23Z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3F12FD0576834FF8B1E81935F7D34581</vt:lpwstr>
  </property>
</Properties>
</file>