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>
    <definedName name="_xlnm.Print_Titles" localSheetId="0">'附件2'!$2:$5</definedName>
    <definedName name="_xlnm.Print_Area" localSheetId="0">'附件2'!$A$1:$O$88</definedName>
  </definedNames>
  <calcPr fullCalcOnLoad="1"/>
</workbook>
</file>

<file path=xl/sharedStrings.xml><?xml version="1.0" encoding="utf-8"?>
<sst xmlns="http://schemas.openxmlformats.org/spreadsheetml/2006/main" count="264" uniqueCount="33">
  <si>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</si>
  <si>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</si>
  <si>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</si>
  <si>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项目(楼盘)名称：中恒星月湾花园9号楼</t>
  </si>
  <si>
    <t>预售许可证号码或现售备案证书号码：清建预售许字第第2023027号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</si>
  <si>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</si>
  <si>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</si>
  <si>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</si>
  <si>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</si>
  <si>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</si>
  <si>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</si>
  <si>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</si>
  <si>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</si>
  <si>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</si>
  <si>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</si>
  <si>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</si>
  <si>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</si>
  <si>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</si>
  <si>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</si>
  <si>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</si>
  <si>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9</t>
    </r>
    <r>
      <rPr>
        <sz val="11"/>
        <rFont val="宋体"/>
        <family val="0"/>
      </rPr>
      <t>号楼</t>
    </r>
  </si>
  <si>
    <t>三房两厅</t>
  </si>
  <si>
    <t>未售</t>
  </si>
  <si>
    <t>总价包含装修1300元/㎡（建筑面积）</t>
  </si>
  <si>
    <t>四房两厅</t>
  </si>
  <si>
    <t>本楼栋总面积/均价</t>
  </si>
  <si>
    <t xml:space="preserve">   本栋销售住宅共77套，销售住宅总建筑面积：8103.78 ㎡，套内面积：6251.19 ㎡，分摊面积：1853.35 ㎡，销售均价：7687元/㎡（建筑面积）、9965元/㎡（套内建筑面积）。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</si>
  <si>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</si>
  <si>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</si>
  <si>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</si>
  <si>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价格举报投诉电话：12315</t>
  </si>
  <si>
    <t>企业投诉电话：0763-3878810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</si>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</sst>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4" tint="-0.2499700039625167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32" fillId="0" borderId="0" xfId="0" applyNumberFormat="1" applyFont="1" applyFill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85" zoomScaleNormal="85" zoomScaleSheetLayoutView="100" workbookViewId="0" topLeftCell="A1">
      <pane xSplit="15" ySplit="5" topLeftCell="P6" activePane="bottomRight" state="frozen"/>
      <selection pane="bottomRight" activeCell="R80" sqref="R80"/>
    </sheetView>
  </sheetViews>
  <sheetFormatPr defaultColWidth="9.00390625" defaultRowHeight="14.25"/>
  <cols>
    <col min="1" max="1" width="3.875" style="4" customWidth="1"/>
    <col min="2" max="2" width="10.25390625" style="4" customWidth="1"/>
    <col min="3" max="4" width="6.375" style="4" customWidth="1"/>
    <col min="5" max="5" width="9.125" style="4" customWidth="1"/>
    <col min="6" max="6" width="6.125" style="4" customWidth="1"/>
    <col min="7" max="7" width="8.75390625" style="4" customWidth="1"/>
    <col min="8" max="8" width="9.00390625" style="4" customWidth="1"/>
    <col min="9" max="9" width="9.625" style="4" customWidth="1"/>
    <col min="10" max="10" width="10.625" style="4" customWidth="1"/>
    <col min="11" max="12" width="11.125" style="4" customWidth="1"/>
    <col min="13" max="13" width="9.625" style="4" customWidth="1"/>
    <col min="14" max="14" width="8.75390625" style="4" customWidth="1"/>
    <col min="15" max="15" width="15.25390625" style="4" customWidth="1"/>
    <col min="16" max="16" width="11.50390625" style="4" bestFit="1" customWidth="1"/>
    <col min="17" max="19" width="9.00390625" style="5" customWidth="1"/>
    <col min="20" max="20" width="9.00390625" style="6" customWidth="1"/>
    <col min="21" max="21" width="9.00390625" style="5" customWidth="1"/>
    <col min="22" max="16384" width="9.00390625" style="4" customWidth="1"/>
  </cols>
  <sheetData>
    <row r="1" spans="1:2" ht="18" customHeight="1">
      <c r="A1" s="7" t="s">
        <v>0</v>
      </c>
      <c r="B1" s="7"/>
    </row>
    <row r="2" spans="1:15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9" t="s">
        <v>2</v>
      </c>
      <c r="B3" s="9"/>
      <c r="C3" s="9"/>
      <c r="D3" s="9"/>
      <c r="E3" s="9"/>
      <c r="F3" s="9"/>
      <c r="G3" s="9"/>
      <c r="H3" s="10"/>
      <c r="I3" s="23" t="s">
        <v>3</v>
      </c>
      <c r="J3" s="23"/>
      <c r="K3" s="23"/>
      <c r="L3" s="23"/>
      <c r="M3" s="23"/>
      <c r="N3" s="23"/>
      <c r="O3" s="23"/>
    </row>
    <row r="4" spans="1:15" ht="21" customHeight="1">
      <c r="A4" s="10" t="s">
        <v>4</v>
      </c>
      <c r="B4" s="10"/>
      <c r="C4" s="10"/>
      <c r="D4" s="10"/>
      <c r="E4" s="10"/>
      <c r="F4" s="10"/>
      <c r="G4" s="10"/>
      <c r="H4" s="10"/>
      <c r="I4" s="9"/>
      <c r="M4" s="10"/>
      <c r="N4" s="24"/>
      <c r="O4" s="24"/>
    </row>
    <row r="5" spans="1:15" ht="43.5" customHeight="1">
      <c r="A5" s="11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25" t="s">
        <v>13</v>
      </c>
      <c r="J5" s="12" t="s">
        <v>14</v>
      </c>
      <c r="K5" s="12" t="s">
        <v>15</v>
      </c>
      <c r="L5" s="25" t="s">
        <v>16</v>
      </c>
      <c r="M5" s="25" t="s">
        <v>17</v>
      </c>
      <c r="N5" s="12" t="s">
        <v>18</v>
      </c>
      <c r="O5" s="11" t="s">
        <v>19</v>
      </c>
    </row>
    <row r="6" spans="1:21" s="1" customFormat="1" ht="22.5" customHeight="1">
      <c r="A6" s="13">
        <v>1</v>
      </c>
      <c r="B6" s="14" t="s">
        <v>20</v>
      </c>
      <c r="C6" s="13">
        <v>201</v>
      </c>
      <c r="D6" s="15">
        <v>2</v>
      </c>
      <c r="E6" s="16" t="s">
        <v>21</v>
      </c>
      <c r="F6" s="13">
        <v>2.88</v>
      </c>
      <c r="G6" s="17">
        <v>96.8</v>
      </c>
      <c r="H6" s="18">
        <v>22.13</v>
      </c>
      <c r="I6" s="18">
        <v>74.67</v>
      </c>
      <c r="J6" s="15">
        <v>7325</v>
      </c>
      <c r="K6" s="15">
        <f aca="true" t="shared" si="0" ref="K6:K21">L6/I6</f>
        <v>9495.915360921388</v>
      </c>
      <c r="L6" s="15">
        <f aca="true" t="shared" si="1" ref="L6:L21">J6*G6</f>
        <v>709060</v>
      </c>
      <c r="M6" s="17"/>
      <c r="N6" s="26" t="s">
        <v>22</v>
      </c>
      <c r="O6" s="27" t="s">
        <v>23</v>
      </c>
      <c r="P6" s="28"/>
      <c r="Q6" s="32"/>
      <c r="R6" s="32"/>
      <c r="S6" s="32"/>
      <c r="T6" s="32"/>
      <c r="U6" s="32"/>
    </row>
    <row r="7" spans="1:21" s="2" customFormat="1" ht="22.5" customHeight="1">
      <c r="A7" s="14">
        <v>2</v>
      </c>
      <c r="B7" s="14" t="s">
        <v>20</v>
      </c>
      <c r="C7" s="14">
        <v>202</v>
      </c>
      <c r="D7" s="19">
        <v>2</v>
      </c>
      <c r="E7" s="16" t="s">
        <v>21</v>
      </c>
      <c r="F7" s="14">
        <v>2.88</v>
      </c>
      <c r="G7" s="17">
        <v>96.8</v>
      </c>
      <c r="H7" s="18">
        <v>22.13</v>
      </c>
      <c r="I7" s="18">
        <v>74.67</v>
      </c>
      <c r="J7" s="15">
        <v>7225</v>
      </c>
      <c r="K7" s="15">
        <f t="shared" si="0"/>
        <v>9366.278291147717</v>
      </c>
      <c r="L7" s="15">
        <f t="shared" si="1"/>
        <v>699380</v>
      </c>
      <c r="M7" s="21"/>
      <c r="N7" s="29" t="s">
        <v>22</v>
      </c>
      <c r="O7" s="27"/>
      <c r="P7" s="30"/>
      <c r="Q7" s="33"/>
      <c r="R7" s="32"/>
      <c r="S7" s="33"/>
      <c r="T7" s="33"/>
      <c r="U7" s="32"/>
    </row>
    <row r="8" spans="1:21" s="1" customFormat="1" ht="22.5" customHeight="1">
      <c r="A8" s="13">
        <v>3</v>
      </c>
      <c r="B8" s="14" t="s">
        <v>20</v>
      </c>
      <c r="C8" s="13">
        <v>203</v>
      </c>
      <c r="D8" s="15">
        <v>2</v>
      </c>
      <c r="E8" s="20" t="s">
        <v>24</v>
      </c>
      <c r="F8" s="13">
        <v>2.88</v>
      </c>
      <c r="G8" s="17">
        <v>113.91</v>
      </c>
      <c r="H8" s="18">
        <v>26.06</v>
      </c>
      <c r="I8" s="18">
        <v>87.87</v>
      </c>
      <c r="J8" s="15">
        <v>7160</v>
      </c>
      <c r="K8" s="15">
        <f t="shared" si="0"/>
        <v>9281.843632639126</v>
      </c>
      <c r="L8" s="15">
        <f t="shared" si="1"/>
        <v>815595.6</v>
      </c>
      <c r="M8" s="17"/>
      <c r="N8" s="26" t="s">
        <v>22</v>
      </c>
      <c r="O8" s="27"/>
      <c r="P8" s="28"/>
      <c r="Q8" s="32"/>
      <c r="R8" s="32"/>
      <c r="S8" s="32"/>
      <c r="T8" s="32"/>
      <c r="U8" s="32"/>
    </row>
    <row r="9" spans="1:21" s="2" customFormat="1" ht="22.5" customHeight="1">
      <c r="A9" s="14">
        <v>4</v>
      </c>
      <c r="B9" s="14" t="s">
        <v>20</v>
      </c>
      <c r="C9" s="14">
        <v>301</v>
      </c>
      <c r="D9" s="19">
        <v>3</v>
      </c>
      <c r="E9" s="16" t="s">
        <v>21</v>
      </c>
      <c r="F9" s="13">
        <v>2.88</v>
      </c>
      <c r="G9" s="17">
        <v>96.8</v>
      </c>
      <c r="H9" s="18">
        <v>22.13</v>
      </c>
      <c r="I9" s="18">
        <v>74.67</v>
      </c>
      <c r="J9" s="15">
        <v>7554.75</v>
      </c>
      <c r="K9" s="15">
        <f t="shared" si="0"/>
        <v>9793.756528726395</v>
      </c>
      <c r="L9" s="15">
        <f t="shared" si="1"/>
        <v>731299.7999999999</v>
      </c>
      <c r="M9" s="21"/>
      <c r="N9" s="29" t="s">
        <v>22</v>
      </c>
      <c r="O9" s="27"/>
      <c r="P9" s="30"/>
      <c r="Q9" s="33"/>
      <c r="R9" s="32"/>
      <c r="S9" s="33"/>
      <c r="T9" s="33"/>
      <c r="U9" s="32"/>
    </row>
    <row r="10" spans="1:21" s="2" customFormat="1" ht="22.5" customHeight="1">
      <c r="A10" s="13">
        <v>5</v>
      </c>
      <c r="B10" s="14" t="s">
        <v>20</v>
      </c>
      <c r="C10" s="14">
        <v>302</v>
      </c>
      <c r="D10" s="19">
        <v>3</v>
      </c>
      <c r="E10" s="16" t="s">
        <v>21</v>
      </c>
      <c r="F10" s="14">
        <v>2.88</v>
      </c>
      <c r="G10" s="17">
        <v>96.8</v>
      </c>
      <c r="H10" s="18">
        <v>22.13</v>
      </c>
      <c r="I10" s="18">
        <v>74.67</v>
      </c>
      <c r="J10" s="15">
        <v>7449.75</v>
      </c>
      <c r="K10" s="15">
        <f t="shared" si="0"/>
        <v>9657.63760546404</v>
      </c>
      <c r="L10" s="15">
        <f t="shared" si="1"/>
        <v>721135.7999999999</v>
      </c>
      <c r="M10" s="21"/>
      <c r="N10" s="29" t="s">
        <v>22</v>
      </c>
      <c r="O10" s="27"/>
      <c r="P10" s="30"/>
      <c r="Q10" s="33"/>
      <c r="R10" s="32"/>
      <c r="S10" s="33"/>
      <c r="T10" s="33"/>
      <c r="U10" s="32"/>
    </row>
    <row r="11" spans="1:21" s="2" customFormat="1" ht="22.5" customHeight="1">
      <c r="A11" s="14">
        <v>6</v>
      </c>
      <c r="B11" s="14" t="s">
        <v>20</v>
      </c>
      <c r="C11" s="14">
        <v>303</v>
      </c>
      <c r="D11" s="19">
        <v>3</v>
      </c>
      <c r="E11" s="20" t="s">
        <v>24</v>
      </c>
      <c r="F11" s="13">
        <v>2.88</v>
      </c>
      <c r="G11" s="17">
        <v>113.91</v>
      </c>
      <c r="H11" s="18">
        <v>26.06</v>
      </c>
      <c r="I11" s="18">
        <v>87.87</v>
      </c>
      <c r="J11" s="15">
        <v>7381.500000000001</v>
      </c>
      <c r="K11" s="15">
        <f t="shared" si="0"/>
        <v>9568.984465687949</v>
      </c>
      <c r="L11" s="15">
        <f t="shared" si="1"/>
        <v>840826.665</v>
      </c>
      <c r="M11" s="21"/>
      <c r="N11" s="29" t="s">
        <v>22</v>
      </c>
      <c r="O11" s="27"/>
      <c r="P11" s="30"/>
      <c r="Q11" s="33"/>
      <c r="R11" s="32"/>
      <c r="S11" s="33"/>
      <c r="T11" s="33"/>
      <c r="U11" s="32"/>
    </row>
    <row r="12" spans="1:21" s="2" customFormat="1" ht="22.5" customHeight="1">
      <c r="A12" s="13">
        <v>7</v>
      </c>
      <c r="B12" s="14" t="s">
        <v>20</v>
      </c>
      <c r="C12" s="14">
        <v>304</v>
      </c>
      <c r="D12" s="19">
        <v>3</v>
      </c>
      <c r="E12" s="20" t="s">
        <v>24</v>
      </c>
      <c r="F12" s="14">
        <v>2.88</v>
      </c>
      <c r="G12" s="17">
        <v>113.91</v>
      </c>
      <c r="H12" s="18">
        <v>26.06</v>
      </c>
      <c r="I12" s="18">
        <v>87.87</v>
      </c>
      <c r="J12" s="15">
        <v>7486.500000000001</v>
      </c>
      <c r="K12" s="15">
        <f t="shared" si="0"/>
        <v>9705.100887674975</v>
      </c>
      <c r="L12" s="15">
        <f t="shared" si="1"/>
        <v>852787.2150000001</v>
      </c>
      <c r="M12" s="21"/>
      <c r="N12" s="29" t="s">
        <v>22</v>
      </c>
      <c r="O12" s="27"/>
      <c r="P12" s="30"/>
      <c r="Q12" s="33"/>
      <c r="R12" s="32"/>
      <c r="S12" s="33"/>
      <c r="T12" s="33"/>
      <c r="U12" s="32"/>
    </row>
    <row r="13" spans="1:21" s="2" customFormat="1" ht="22.5" customHeight="1">
      <c r="A13" s="14">
        <v>8</v>
      </c>
      <c r="B13" s="14" t="s">
        <v>20</v>
      </c>
      <c r="C13" s="14">
        <v>401</v>
      </c>
      <c r="D13" s="19">
        <v>4</v>
      </c>
      <c r="E13" s="16" t="s">
        <v>21</v>
      </c>
      <c r="F13" s="13">
        <v>2.88</v>
      </c>
      <c r="G13" s="17">
        <v>96.8</v>
      </c>
      <c r="H13" s="18">
        <v>22.13</v>
      </c>
      <c r="I13" s="18">
        <v>74.67</v>
      </c>
      <c r="J13" s="15">
        <v>7491.75</v>
      </c>
      <c r="K13" s="15">
        <f t="shared" si="0"/>
        <v>9712.085174768983</v>
      </c>
      <c r="L13" s="15">
        <f t="shared" si="1"/>
        <v>725201.4</v>
      </c>
      <c r="M13" s="21"/>
      <c r="N13" s="29" t="s">
        <v>22</v>
      </c>
      <c r="O13" s="27"/>
      <c r="P13" s="30"/>
      <c r="Q13" s="33"/>
      <c r="R13" s="32"/>
      <c r="S13" s="33"/>
      <c r="T13" s="33"/>
      <c r="U13" s="32"/>
    </row>
    <row r="14" spans="1:21" s="2" customFormat="1" ht="22.5" customHeight="1">
      <c r="A14" s="13">
        <v>9</v>
      </c>
      <c r="B14" s="14" t="s">
        <v>20</v>
      </c>
      <c r="C14" s="14">
        <v>402</v>
      </c>
      <c r="D14" s="19">
        <v>4</v>
      </c>
      <c r="E14" s="16" t="s">
        <v>21</v>
      </c>
      <c r="F14" s="14">
        <v>2.88</v>
      </c>
      <c r="G14" s="17">
        <v>96.8</v>
      </c>
      <c r="H14" s="18">
        <v>22.13</v>
      </c>
      <c r="I14" s="18">
        <v>74.67</v>
      </c>
      <c r="J14" s="15">
        <v>7386.75</v>
      </c>
      <c r="K14" s="15">
        <f t="shared" si="0"/>
        <v>9575.966251506628</v>
      </c>
      <c r="L14" s="15">
        <f t="shared" si="1"/>
        <v>715037.4</v>
      </c>
      <c r="M14" s="21"/>
      <c r="N14" s="29" t="s">
        <v>22</v>
      </c>
      <c r="O14" s="27"/>
      <c r="P14" s="30"/>
      <c r="Q14" s="33"/>
      <c r="R14" s="32"/>
      <c r="S14" s="33"/>
      <c r="T14" s="33"/>
      <c r="U14" s="32"/>
    </row>
    <row r="15" spans="1:21" s="2" customFormat="1" ht="22.5" customHeight="1">
      <c r="A15" s="14">
        <v>10</v>
      </c>
      <c r="B15" s="14" t="s">
        <v>20</v>
      </c>
      <c r="C15" s="14">
        <v>403</v>
      </c>
      <c r="D15" s="19">
        <v>4</v>
      </c>
      <c r="E15" s="20" t="s">
        <v>24</v>
      </c>
      <c r="F15" s="13">
        <v>2.88</v>
      </c>
      <c r="G15" s="17">
        <v>113.91</v>
      </c>
      <c r="H15" s="18">
        <v>26.06</v>
      </c>
      <c r="I15" s="18">
        <v>87.87</v>
      </c>
      <c r="J15" s="15">
        <v>7318.5</v>
      </c>
      <c r="K15" s="15">
        <f t="shared" si="0"/>
        <v>9487.314612495731</v>
      </c>
      <c r="L15" s="15">
        <f t="shared" si="1"/>
        <v>833650.335</v>
      </c>
      <c r="M15" s="21"/>
      <c r="N15" s="29" t="s">
        <v>22</v>
      </c>
      <c r="O15" s="27"/>
      <c r="P15" s="30"/>
      <c r="Q15" s="33"/>
      <c r="R15" s="32"/>
      <c r="S15" s="33"/>
      <c r="T15" s="33"/>
      <c r="U15" s="32"/>
    </row>
    <row r="16" spans="1:21" s="2" customFormat="1" ht="22.5" customHeight="1">
      <c r="A16" s="13">
        <v>11</v>
      </c>
      <c r="B16" s="14" t="s">
        <v>20</v>
      </c>
      <c r="C16" s="14">
        <v>404</v>
      </c>
      <c r="D16" s="19">
        <v>4</v>
      </c>
      <c r="E16" s="20" t="s">
        <v>24</v>
      </c>
      <c r="F16" s="14">
        <v>2.88</v>
      </c>
      <c r="G16" s="17">
        <v>113.91</v>
      </c>
      <c r="H16" s="18">
        <v>26.06</v>
      </c>
      <c r="I16" s="18">
        <v>87.87</v>
      </c>
      <c r="J16" s="15">
        <v>7423.5</v>
      </c>
      <c r="K16" s="15">
        <f t="shared" si="0"/>
        <v>9623.431034482759</v>
      </c>
      <c r="L16" s="15">
        <f t="shared" si="1"/>
        <v>845610.885</v>
      </c>
      <c r="M16" s="21"/>
      <c r="N16" s="29" t="s">
        <v>22</v>
      </c>
      <c r="O16" s="27"/>
      <c r="P16" s="30"/>
      <c r="Q16" s="33"/>
      <c r="R16" s="32"/>
      <c r="S16" s="33"/>
      <c r="T16" s="33"/>
      <c r="U16" s="32"/>
    </row>
    <row r="17" spans="1:21" s="1" customFormat="1" ht="22.5" customHeight="1">
      <c r="A17" s="14">
        <v>12</v>
      </c>
      <c r="B17" s="14" t="s">
        <v>20</v>
      </c>
      <c r="C17" s="13">
        <v>502</v>
      </c>
      <c r="D17" s="19">
        <v>4.678321678321678</v>
      </c>
      <c r="E17" s="16" t="s">
        <v>21</v>
      </c>
      <c r="F17" s="14">
        <v>2.88</v>
      </c>
      <c r="G17" s="17">
        <v>96.8</v>
      </c>
      <c r="H17" s="18">
        <v>22.13</v>
      </c>
      <c r="I17" s="18">
        <v>74.67</v>
      </c>
      <c r="J17" s="15">
        <v>7449.75</v>
      </c>
      <c r="K17" s="15">
        <f t="shared" si="0"/>
        <v>9657.63760546404</v>
      </c>
      <c r="L17" s="15">
        <f t="shared" si="1"/>
        <v>721135.7999999999</v>
      </c>
      <c r="M17" s="17"/>
      <c r="N17" s="26" t="s">
        <v>22</v>
      </c>
      <c r="O17" s="27"/>
      <c r="P17" s="28"/>
      <c r="Q17" s="32"/>
      <c r="R17" s="32"/>
      <c r="S17" s="32"/>
      <c r="T17" s="32"/>
      <c r="U17" s="32"/>
    </row>
    <row r="18" spans="1:21" s="2" customFormat="1" ht="22.5" customHeight="1">
      <c r="A18" s="13">
        <v>13</v>
      </c>
      <c r="B18" s="14" t="s">
        <v>20</v>
      </c>
      <c r="C18" s="14">
        <v>602</v>
      </c>
      <c r="D18" s="19">
        <v>5.573426573426573</v>
      </c>
      <c r="E18" s="16" t="s">
        <v>21</v>
      </c>
      <c r="F18" s="14">
        <v>2.88</v>
      </c>
      <c r="G18" s="17">
        <v>96.8</v>
      </c>
      <c r="H18" s="18">
        <v>22.13</v>
      </c>
      <c r="I18" s="18">
        <v>74.67</v>
      </c>
      <c r="J18" s="15">
        <v>7481.25</v>
      </c>
      <c r="K18" s="15">
        <f t="shared" si="0"/>
        <v>9698.473282442748</v>
      </c>
      <c r="L18" s="15">
        <f t="shared" si="1"/>
        <v>724185</v>
      </c>
      <c r="M18" s="21"/>
      <c r="N18" s="29" t="s">
        <v>22</v>
      </c>
      <c r="O18" s="27"/>
      <c r="P18" s="30"/>
      <c r="Q18" s="33"/>
      <c r="R18" s="32"/>
      <c r="S18" s="33"/>
      <c r="T18" s="33"/>
      <c r="U18" s="32"/>
    </row>
    <row r="19" spans="1:21" s="1" customFormat="1" ht="22.5" customHeight="1">
      <c r="A19" s="14">
        <v>14</v>
      </c>
      <c r="B19" s="14" t="s">
        <v>20</v>
      </c>
      <c r="C19" s="13">
        <v>603</v>
      </c>
      <c r="D19" s="19">
        <v>5.7972027972027975</v>
      </c>
      <c r="E19" s="20" t="s">
        <v>24</v>
      </c>
      <c r="F19" s="13">
        <v>2.88</v>
      </c>
      <c r="G19" s="17">
        <v>113.91</v>
      </c>
      <c r="H19" s="18">
        <v>26.06</v>
      </c>
      <c r="I19" s="18">
        <v>87.87</v>
      </c>
      <c r="J19" s="15">
        <v>7413</v>
      </c>
      <c r="K19" s="15">
        <f t="shared" si="0"/>
        <v>9609.819392284055</v>
      </c>
      <c r="L19" s="15">
        <f t="shared" si="1"/>
        <v>844414.83</v>
      </c>
      <c r="M19" s="17"/>
      <c r="N19" s="26" t="s">
        <v>22</v>
      </c>
      <c r="O19" s="27"/>
      <c r="P19" s="28"/>
      <c r="Q19" s="32"/>
      <c r="R19" s="32"/>
      <c r="S19" s="32"/>
      <c r="T19" s="32"/>
      <c r="U19" s="32"/>
    </row>
    <row r="20" spans="1:21" s="2" customFormat="1" ht="22.5" customHeight="1">
      <c r="A20" s="14">
        <v>15</v>
      </c>
      <c r="B20" s="14" t="s">
        <v>20</v>
      </c>
      <c r="C20" s="14">
        <v>701</v>
      </c>
      <c r="D20" s="19">
        <v>6.244755244755245</v>
      </c>
      <c r="E20" s="16" t="s">
        <v>21</v>
      </c>
      <c r="F20" s="14">
        <v>2.88</v>
      </c>
      <c r="G20" s="21">
        <v>96.8</v>
      </c>
      <c r="H20" s="22">
        <v>22.13</v>
      </c>
      <c r="I20" s="22">
        <v>74.67</v>
      </c>
      <c r="J20" s="19">
        <v>7350</v>
      </c>
      <c r="K20" s="19">
        <f t="shared" si="0"/>
        <v>9528.324628364804</v>
      </c>
      <c r="L20" s="19">
        <f t="shared" si="1"/>
        <v>711480</v>
      </c>
      <c r="M20" s="21"/>
      <c r="N20" s="29" t="s">
        <v>22</v>
      </c>
      <c r="O20" s="31"/>
      <c r="P20" s="30"/>
      <c r="Q20" s="33"/>
      <c r="R20" s="33"/>
      <c r="S20" s="33"/>
      <c r="T20" s="33"/>
      <c r="U20" s="33"/>
    </row>
    <row r="21" spans="1:21" s="1" customFormat="1" ht="22.5" customHeight="1">
      <c r="A21" s="14">
        <v>16</v>
      </c>
      <c r="B21" s="14" t="s">
        <v>20</v>
      </c>
      <c r="C21" s="13">
        <v>702</v>
      </c>
      <c r="D21" s="19">
        <v>6.468531468531468</v>
      </c>
      <c r="E21" s="16" t="s">
        <v>21</v>
      </c>
      <c r="F21" s="14">
        <v>2.88</v>
      </c>
      <c r="G21" s="17">
        <v>96.8</v>
      </c>
      <c r="H21" s="18">
        <v>22.13</v>
      </c>
      <c r="I21" s="18">
        <v>74.67</v>
      </c>
      <c r="J21" s="15">
        <v>7505</v>
      </c>
      <c r="K21" s="15">
        <f t="shared" si="0"/>
        <v>9729.262086513994</v>
      </c>
      <c r="L21" s="15">
        <f t="shared" si="1"/>
        <v>726484</v>
      </c>
      <c r="M21" s="17"/>
      <c r="N21" s="26" t="s">
        <v>22</v>
      </c>
      <c r="O21" s="27"/>
      <c r="P21" s="28"/>
      <c r="Q21" s="32"/>
      <c r="R21" s="32"/>
      <c r="S21" s="32"/>
      <c r="T21" s="32"/>
      <c r="U21" s="32"/>
    </row>
    <row r="22" spans="1:21" s="1" customFormat="1" ht="22.5" customHeight="1">
      <c r="A22" s="13">
        <v>17</v>
      </c>
      <c r="B22" s="14" t="s">
        <v>20</v>
      </c>
      <c r="C22" s="13">
        <v>801</v>
      </c>
      <c r="D22" s="15">
        <v>7.13986013986014</v>
      </c>
      <c r="E22" s="16" t="s">
        <v>21</v>
      </c>
      <c r="F22" s="13">
        <v>2.88</v>
      </c>
      <c r="G22" s="17">
        <v>96.8</v>
      </c>
      <c r="H22" s="18">
        <v>22.13</v>
      </c>
      <c r="I22" s="18">
        <v>74.67</v>
      </c>
      <c r="J22" s="15">
        <v>7665</v>
      </c>
      <c r="K22" s="15">
        <f aca="true" t="shared" si="2" ref="K22:K37">L22/I22</f>
        <v>9936.681398151868</v>
      </c>
      <c r="L22" s="15">
        <f aca="true" t="shared" si="3" ref="L22:L36">J22*G22</f>
        <v>741972</v>
      </c>
      <c r="M22" s="17"/>
      <c r="N22" s="26" t="s">
        <v>22</v>
      </c>
      <c r="O22" s="31" t="s">
        <v>23</v>
      </c>
      <c r="P22" s="28"/>
      <c r="Q22" s="32"/>
      <c r="R22" s="32"/>
      <c r="S22" s="32"/>
      <c r="T22" s="32"/>
      <c r="U22" s="32"/>
    </row>
    <row r="23" spans="1:21" s="1" customFormat="1" ht="22.5" customHeight="1">
      <c r="A23" s="14">
        <v>18</v>
      </c>
      <c r="B23" s="14" t="s">
        <v>20</v>
      </c>
      <c r="C23" s="13">
        <v>802</v>
      </c>
      <c r="D23" s="19">
        <v>7.363636363636363</v>
      </c>
      <c r="E23" s="16" t="s">
        <v>21</v>
      </c>
      <c r="F23" s="14">
        <v>2.88</v>
      </c>
      <c r="G23" s="17">
        <v>96.8</v>
      </c>
      <c r="H23" s="18">
        <v>22.13</v>
      </c>
      <c r="I23" s="18">
        <v>74.67</v>
      </c>
      <c r="J23" s="15">
        <v>7565</v>
      </c>
      <c r="K23" s="15">
        <f t="shared" si="2"/>
        <v>9807.044328378197</v>
      </c>
      <c r="L23" s="15">
        <f t="shared" si="3"/>
        <v>732292</v>
      </c>
      <c r="M23" s="17"/>
      <c r="N23" s="26" t="s">
        <v>22</v>
      </c>
      <c r="O23" s="31"/>
      <c r="P23" s="28"/>
      <c r="Q23" s="32"/>
      <c r="R23" s="32"/>
      <c r="S23" s="32"/>
      <c r="T23" s="32"/>
      <c r="U23" s="32"/>
    </row>
    <row r="24" spans="1:21" s="1" customFormat="1" ht="22.5" customHeight="1">
      <c r="A24" s="13">
        <v>19</v>
      </c>
      <c r="B24" s="14" t="s">
        <v>20</v>
      </c>
      <c r="C24" s="13">
        <v>803</v>
      </c>
      <c r="D24" s="15">
        <v>7.5874125874125875</v>
      </c>
      <c r="E24" s="20" t="s">
        <v>24</v>
      </c>
      <c r="F24" s="13">
        <v>2.88</v>
      </c>
      <c r="G24" s="17">
        <v>113.91</v>
      </c>
      <c r="H24" s="18">
        <v>26.06</v>
      </c>
      <c r="I24" s="18">
        <v>87.87</v>
      </c>
      <c r="J24" s="15">
        <v>7500</v>
      </c>
      <c r="K24" s="15">
        <f t="shared" si="2"/>
        <v>9722.601570501878</v>
      </c>
      <c r="L24" s="15">
        <f t="shared" si="3"/>
        <v>854325</v>
      </c>
      <c r="M24" s="17"/>
      <c r="N24" s="26" t="s">
        <v>22</v>
      </c>
      <c r="O24" s="31"/>
      <c r="P24" s="28"/>
      <c r="Q24" s="32"/>
      <c r="R24" s="32"/>
      <c r="S24" s="32"/>
      <c r="T24" s="32"/>
      <c r="U24" s="32"/>
    </row>
    <row r="25" spans="1:21" s="1" customFormat="1" ht="22.5" customHeight="1">
      <c r="A25" s="14">
        <v>20</v>
      </c>
      <c r="B25" s="14" t="s">
        <v>20</v>
      </c>
      <c r="C25" s="13">
        <v>804</v>
      </c>
      <c r="D25" s="19">
        <v>7.811188811188811</v>
      </c>
      <c r="E25" s="20" t="s">
        <v>24</v>
      </c>
      <c r="F25" s="14">
        <v>2.88</v>
      </c>
      <c r="G25" s="17">
        <v>113.91</v>
      </c>
      <c r="H25" s="18">
        <v>26.06</v>
      </c>
      <c r="I25" s="18">
        <v>87.87</v>
      </c>
      <c r="J25" s="15">
        <v>7600</v>
      </c>
      <c r="K25" s="15">
        <f t="shared" si="2"/>
        <v>9852.236258108569</v>
      </c>
      <c r="L25" s="15">
        <f t="shared" si="3"/>
        <v>865716</v>
      </c>
      <c r="M25" s="17"/>
      <c r="N25" s="26" t="s">
        <v>22</v>
      </c>
      <c r="O25" s="31"/>
      <c r="P25" s="28"/>
      <c r="Q25" s="32"/>
      <c r="R25" s="32"/>
      <c r="S25" s="32"/>
      <c r="T25" s="32"/>
      <c r="U25" s="32"/>
    </row>
    <row r="26" spans="1:21" s="2" customFormat="1" ht="22.5" customHeight="1">
      <c r="A26" s="13">
        <v>21</v>
      </c>
      <c r="B26" s="14" t="s">
        <v>20</v>
      </c>
      <c r="C26" s="14">
        <v>902</v>
      </c>
      <c r="D26" s="19">
        <v>8.258741258741258</v>
      </c>
      <c r="E26" s="16" t="s">
        <v>21</v>
      </c>
      <c r="F26" s="14">
        <v>2.88</v>
      </c>
      <c r="G26" s="21">
        <v>96.8</v>
      </c>
      <c r="H26" s="22">
        <v>22.13</v>
      </c>
      <c r="I26" s="22">
        <v>74.67</v>
      </c>
      <c r="J26" s="19">
        <v>7245</v>
      </c>
      <c r="K26" s="19">
        <f t="shared" si="2"/>
        <v>9392.205705102451</v>
      </c>
      <c r="L26" s="15">
        <f t="shared" si="3"/>
        <v>701316</v>
      </c>
      <c r="M26" s="21"/>
      <c r="N26" s="29" t="s">
        <v>22</v>
      </c>
      <c r="O26" s="31"/>
      <c r="P26" s="30"/>
      <c r="Q26" s="33"/>
      <c r="R26" s="32"/>
      <c r="S26" s="33"/>
      <c r="T26" s="33"/>
      <c r="U26" s="32"/>
    </row>
    <row r="27" spans="1:21" s="2" customFormat="1" ht="22.5" customHeight="1">
      <c r="A27" s="14">
        <v>22</v>
      </c>
      <c r="B27" s="14" t="s">
        <v>20</v>
      </c>
      <c r="C27" s="14">
        <v>903</v>
      </c>
      <c r="D27" s="19">
        <v>8.482517482517483</v>
      </c>
      <c r="E27" s="20" t="s">
        <v>24</v>
      </c>
      <c r="F27" s="13">
        <v>2.88</v>
      </c>
      <c r="G27" s="17">
        <v>113.91</v>
      </c>
      <c r="H27" s="18">
        <v>26.06</v>
      </c>
      <c r="I27" s="18">
        <v>87.87</v>
      </c>
      <c r="J27" s="15">
        <v>7530.000000000001</v>
      </c>
      <c r="K27" s="15">
        <f t="shared" si="2"/>
        <v>9761.491976783886</v>
      </c>
      <c r="L27" s="15">
        <f t="shared" si="3"/>
        <v>857742.3</v>
      </c>
      <c r="M27" s="21"/>
      <c r="N27" s="29" t="s">
        <v>22</v>
      </c>
      <c r="O27" s="31"/>
      <c r="P27" s="28"/>
      <c r="Q27" s="33"/>
      <c r="R27" s="32"/>
      <c r="S27" s="33"/>
      <c r="T27" s="33"/>
      <c r="U27" s="32"/>
    </row>
    <row r="28" spans="1:21" s="2" customFormat="1" ht="22.5" customHeight="1">
      <c r="A28" s="13">
        <v>23</v>
      </c>
      <c r="B28" s="14" t="s">
        <v>20</v>
      </c>
      <c r="C28" s="14">
        <v>1002</v>
      </c>
      <c r="D28" s="19">
        <v>9.153846153846153</v>
      </c>
      <c r="E28" s="16" t="s">
        <v>21</v>
      </c>
      <c r="F28" s="14">
        <v>2.88</v>
      </c>
      <c r="G28" s="17">
        <v>96.8</v>
      </c>
      <c r="H28" s="18">
        <v>22.13</v>
      </c>
      <c r="I28" s="18">
        <v>74.67</v>
      </c>
      <c r="J28" s="15">
        <v>7625</v>
      </c>
      <c r="K28" s="15">
        <f t="shared" si="2"/>
        <v>9884.8265702424</v>
      </c>
      <c r="L28" s="15">
        <f t="shared" si="3"/>
        <v>738100</v>
      </c>
      <c r="M28" s="21"/>
      <c r="N28" s="29" t="s">
        <v>22</v>
      </c>
      <c r="O28" s="31"/>
      <c r="P28" s="30"/>
      <c r="Q28" s="33"/>
      <c r="R28" s="32"/>
      <c r="S28" s="33"/>
      <c r="T28" s="33"/>
      <c r="U28" s="32"/>
    </row>
    <row r="29" spans="1:21" s="2" customFormat="1" ht="22.5" customHeight="1">
      <c r="A29" s="14">
        <v>24</v>
      </c>
      <c r="B29" s="14" t="s">
        <v>20</v>
      </c>
      <c r="C29" s="14">
        <v>1003</v>
      </c>
      <c r="D29" s="19">
        <v>9.377622377622377</v>
      </c>
      <c r="E29" s="20" t="s">
        <v>24</v>
      </c>
      <c r="F29" s="13">
        <v>2.88</v>
      </c>
      <c r="G29" s="17">
        <v>113.91</v>
      </c>
      <c r="H29" s="18">
        <v>26.06</v>
      </c>
      <c r="I29" s="18">
        <v>87.87</v>
      </c>
      <c r="J29" s="15">
        <v>7560</v>
      </c>
      <c r="K29" s="15">
        <f t="shared" si="2"/>
        <v>9800.382383065891</v>
      </c>
      <c r="L29" s="15">
        <f t="shared" si="3"/>
        <v>861159.6</v>
      </c>
      <c r="M29" s="21"/>
      <c r="N29" s="29" t="s">
        <v>22</v>
      </c>
      <c r="O29" s="31"/>
      <c r="P29" s="30"/>
      <c r="Q29" s="33"/>
      <c r="R29" s="32"/>
      <c r="S29" s="33"/>
      <c r="T29" s="33"/>
      <c r="U29" s="32"/>
    </row>
    <row r="30" spans="1:21" s="2" customFormat="1" ht="22.5" customHeight="1">
      <c r="A30" s="13">
        <v>25</v>
      </c>
      <c r="B30" s="14" t="s">
        <v>20</v>
      </c>
      <c r="C30" s="14">
        <v>1004</v>
      </c>
      <c r="D30" s="19">
        <v>9.601398601398602</v>
      </c>
      <c r="E30" s="20" t="s">
        <v>24</v>
      </c>
      <c r="F30" s="14">
        <v>2.88</v>
      </c>
      <c r="G30" s="17">
        <v>113.91</v>
      </c>
      <c r="H30" s="18">
        <v>26.06</v>
      </c>
      <c r="I30" s="18">
        <v>87.87</v>
      </c>
      <c r="J30" s="15">
        <v>7660</v>
      </c>
      <c r="K30" s="15">
        <f t="shared" si="2"/>
        <v>9930.017070672584</v>
      </c>
      <c r="L30" s="15">
        <f t="shared" si="3"/>
        <v>872550.6</v>
      </c>
      <c r="M30" s="21"/>
      <c r="N30" s="29" t="s">
        <v>22</v>
      </c>
      <c r="O30" s="31"/>
      <c r="P30" s="30"/>
      <c r="Q30" s="33"/>
      <c r="R30" s="32"/>
      <c r="S30" s="33"/>
      <c r="T30" s="33"/>
      <c r="U30" s="32"/>
    </row>
    <row r="31" spans="1:21" s="2" customFormat="1" ht="22.5" customHeight="1">
      <c r="A31" s="14">
        <v>26</v>
      </c>
      <c r="B31" s="14" t="s">
        <v>20</v>
      </c>
      <c r="C31" s="14">
        <v>1101</v>
      </c>
      <c r="D31" s="15">
        <v>9.825174825174827</v>
      </c>
      <c r="E31" s="16" t="s">
        <v>21</v>
      </c>
      <c r="F31" s="13">
        <v>2.88</v>
      </c>
      <c r="G31" s="17">
        <v>96.8</v>
      </c>
      <c r="H31" s="18">
        <v>22.13</v>
      </c>
      <c r="I31" s="18">
        <v>74.67</v>
      </c>
      <c r="J31" s="15">
        <v>7755</v>
      </c>
      <c r="K31" s="15">
        <f t="shared" si="2"/>
        <v>10053.354760948172</v>
      </c>
      <c r="L31" s="15">
        <f t="shared" si="3"/>
        <v>750684</v>
      </c>
      <c r="M31" s="21"/>
      <c r="N31" s="29" t="s">
        <v>22</v>
      </c>
      <c r="O31" s="31"/>
      <c r="P31" s="30"/>
      <c r="Q31" s="33"/>
      <c r="R31" s="32"/>
      <c r="S31" s="33"/>
      <c r="T31" s="33"/>
      <c r="U31" s="32"/>
    </row>
    <row r="32" spans="1:21" s="2" customFormat="1" ht="22.5" customHeight="1">
      <c r="A32" s="13">
        <v>27</v>
      </c>
      <c r="B32" s="14" t="s">
        <v>20</v>
      </c>
      <c r="C32" s="14">
        <v>1102</v>
      </c>
      <c r="D32" s="19">
        <v>10.04895104895105</v>
      </c>
      <c r="E32" s="16" t="s">
        <v>21</v>
      </c>
      <c r="F32" s="14">
        <v>2.88</v>
      </c>
      <c r="G32" s="17">
        <v>96.8</v>
      </c>
      <c r="H32" s="18">
        <v>22.13</v>
      </c>
      <c r="I32" s="18">
        <v>74.67</v>
      </c>
      <c r="J32" s="15">
        <v>7655</v>
      </c>
      <c r="K32" s="15">
        <f t="shared" si="2"/>
        <v>9923.717691174501</v>
      </c>
      <c r="L32" s="15">
        <f t="shared" si="3"/>
        <v>741004</v>
      </c>
      <c r="M32" s="21"/>
      <c r="N32" s="29" t="s">
        <v>22</v>
      </c>
      <c r="O32" s="31"/>
      <c r="P32" s="30"/>
      <c r="Q32" s="33"/>
      <c r="R32" s="32"/>
      <c r="S32" s="33"/>
      <c r="T32" s="33"/>
      <c r="U32" s="32"/>
    </row>
    <row r="33" spans="1:21" s="2" customFormat="1" ht="22.5" customHeight="1">
      <c r="A33" s="14">
        <v>28</v>
      </c>
      <c r="B33" s="14" t="s">
        <v>20</v>
      </c>
      <c r="C33" s="14">
        <v>1103</v>
      </c>
      <c r="D33" s="15">
        <v>10.272727272727273</v>
      </c>
      <c r="E33" s="20" t="s">
        <v>24</v>
      </c>
      <c r="F33" s="13">
        <v>2.88</v>
      </c>
      <c r="G33" s="17">
        <v>113.91</v>
      </c>
      <c r="H33" s="18">
        <v>26.06</v>
      </c>
      <c r="I33" s="18">
        <v>87.87</v>
      </c>
      <c r="J33" s="15">
        <v>7590</v>
      </c>
      <c r="K33" s="15">
        <f t="shared" si="2"/>
        <v>9839.2727893479</v>
      </c>
      <c r="L33" s="15">
        <f t="shared" si="3"/>
        <v>864576.9</v>
      </c>
      <c r="M33" s="21"/>
      <c r="N33" s="29" t="s">
        <v>22</v>
      </c>
      <c r="O33" s="31"/>
      <c r="P33" s="30"/>
      <c r="Q33" s="33"/>
      <c r="R33" s="32"/>
      <c r="S33" s="33"/>
      <c r="T33" s="33"/>
      <c r="U33" s="32"/>
    </row>
    <row r="34" spans="1:21" s="2" customFormat="1" ht="22.5" customHeight="1">
      <c r="A34" s="13">
        <v>29</v>
      </c>
      <c r="B34" s="14" t="s">
        <v>20</v>
      </c>
      <c r="C34" s="14">
        <v>1202</v>
      </c>
      <c r="D34" s="19">
        <v>10.944055944055943</v>
      </c>
      <c r="E34" s="16" t="s">
        <v>21</v>
      </c>
      <c r="F34" s="14">
        <v>2.88</v>
      </c>
      <c r="G34" s="17">
        <v>96.8</v>
      </c>
      <c r="H34" s="18">
        <v>22.13</v>
      </c>
      <c r="I34" s="18">
        <v>74.67</v>
      </c>
      <c r="J34" s="15">
        <v>7685</v>
      </c>
      <c r="K34" s="15">
        <f t="shared" si="2"/>
        <v>9962.608812106602</v>
      </c>
      <c r="L34" s="15">
        <f t="shared" si="3"/>
        <v>743908</v>
      </c>
      <c r="M34" s="21"/>
      <c r="N34" s="29" t="s">
        <v>22</v>
      </c>
      <c r="O34" s="31"/>
      <c r="P34" s="30"/>
      <c r="Q34" s="33"/>
      <c r="R34" s="32"/>
      <c r="S34" s="33"/>
      <c r="T34" s="33"/>
      <c r="U34" s="32"/>
    </row>
    <row r="35" spans="1:21" s="2" customFormat="1" ht="22.5" customHeight="1">
      <c r="A35" s="14">
        <v>30</v>
      </c>
      <c r="B35" s="14" t="s">
        <v>20</v>
      </c>
      <c r="C35" s="14">
        <v>1203</v>
      </c>
      <c r="D35" s="19">
        <v>11.167832167832167</v>
      </c>
      <c r="E35" s="20" t="s">
        <v>24</v>
      </c>
      <c r="F35" s="13">
        <v>2.88</v>
      </c>
      <c r="G35" s="17">
        <v>113.91</v>
      </c>
      <c r="H35" s="18">
        <v>26.06</v>
      </c>
      <c r="I35" s="18">
        <v>87.87</v>
      </c>
      <c r="J35" s="15">
        <v>7620</v>
      </c>
      <c r="K35" s="15">
        <f t="shared" si="2"/>
        <v>9878.163195629906</v>
      </c>
      <c r="L35" s="15">
        <f t="shared" si="3"/>
        <v>867994.2</v>
      </c>
      <c r="M35" s="21"/>
      <c r="N35" s="29" t="s">
        <v>22</v>
      </c>
      <c r="O35" s="31"/>
      <c r="P35" s="30"/>
      <c r="Q35" s="33"/>
      <c r="R35" s="32"/>
      <c r="S35" s="33"/>
      <c r="T35" s="33"/>
      <c r="U35" s="32"/>
    </row>
    <row r="36" spans="1:21" s="2" customFormat="1" ht="22.5" customHeight="1">
      <c r="A36" s="13">
        <v>31</v>
      </c>
      <c r="B36" s="14" t="s">
        <v>20</v>
      </c>
      <c r="C36" s="14">
        <v>1204</v>
      </c>
      <c r="D36" s="19">
        <v>11.39160839160839</v>
      </c>
      <c r="E36" s="20" t="s">
        <v>24</v>
      </c>
      <c r="F36" s="14">
        <v>2.88</v>
      </c>
      <c r="G36" s="17">
        <v>113.91</v>
      </c>
      <c r="H36" s="18">
        <v>26.06</v>
      </c>
      <c r="I36" s="18">
        <v>87.87</v>
      </c>
      <c r="J36" s="15">
        <v>7720</v>
      </c>
      <c r="K36" s="15">
        <f t="shared" si="2"/>
        <v>10007.797883236599</v>
      </c>
      <c r="L36" s="15">
        <f t="shared" si="3"/>
        <v>879385.2</v>
      </c>
      <c r="M36" s="21"/>
      <c r="N36" s="29" t="s">
        <v>22</v>
      </c>
      <c r="O36" s="31"/>
      <c r="P36" s="30"/>
      <c r="Q36" s="33"/>
      <c r="R36" s="32"/>
      <c r="S36" s="33"/>
      <c r="T36" s="33"/>
      <c r="U36" s="32"/>
    </row>
    <row r="37" spans="1:21" s="2" customFormat="1" ht="22.5" customHeight="1">
      <c r="A37" s="14">
        <v>32</v>
      </c>
      <c r="B37" s="14" t="s">
        <v>20</v>
      </c>
      <c r="C37" s="14">
        <v>1301</v>
      </c>
      <c r="D37" s="19">
        <v>11.615384615384617</v>
      </c>
      <c r="E37" s="16" t="s">
        <v>21</v>
      </c>
      <c r="F37" s="13">
        <v>2.88</v>
      </c>
      <c r="G37" s="17">
        <v>96.8</v>
      </c>
      <c r="H37" s="18">
        <v>22.13</v>
      </c>
      <c r="I37" s="18">
        <v>74.67</v>
      </c>
      <c r="J37" s="15">
        <v>7815</v>
      </c>
      <c r="K37" s="15">
        <f t="shared" si="2"/>
        <v>10131.137002812375</v>
      </c>
      <c r="L37" s="15">
        <f aca="true" t="shared" si="4" ref="L37:L83">J37*G37</f>
        <v>756492</v>
      </c>
      <c r="M37" s="21"/>
      <c r="N37" s="29" t="s">
        <v>22</v>
      </c>
      <c r="O37" s="31"/>
      <c r="P37" s="30"/>
      <c r="Q37" s="33"/>
      <c r="R37" s="32"/>
      <c r="S37" s="33"/>
      <c r="T37" s="33"/>
      <c r="U37" s="32"/>
    </row>
    <row r="38" spans="1:21" s="2" customFormat="1" ht="22.5" customHeight="1">
      <c r="A38" s="13">
        <v>33</v>
      </c>
      <c r="B38" s="14" t="s">
        <v>20</v>
      </c>
      <c r="C38" s="14">
        <v>1303</v>
      </c>
      <c r="D38" s="19">
        <v>12.062937062937063</v>
      </c>
      <c r="E38" s="20" t="s">
        <v>24</v>
      </c>
      <c r="F38" s="13">
        <v>2.88</v>
      </c>
      <c r="G38" s="17">
        <v>113.91</v>
      </c>
      <c r="H38" s="18">
        <v>26.06</v>
      </c>
      <c r="I38" s="18">
        <v>87.87</v>
      </c>
      <c r="J38" s="15">
        <v>7650</v>
      </c>
      <c r="K38" s="15">
        <f aca="true" t="shared" si="5" ref="K38:K56">L38/I38</f>
        <v>9917.053601911915</v>
      </c>
      <c r="L38" s="15">
        <f t="shared" si="4"/>
        <v>871411.5</v>
      </c>
      <c r="M38" s="21"/>
      <c r="N38" s="29" t="s">
        <v>22</v>
      </c>
      <c r="O38" s="31"/>
      <c r="P38" s="30"/>
      <c r="Q38" s="33"/>
      <c r="R38" s="32"/>
      <c r="S38" s="33"/>
      <c r="T38" s="33"/>
      <c r="U38" s="32"/>
    </row>
    <row r="39" spans="1:21" s="2" customFormat="1" ht="22.5" customHeight="1">
      <c r="A39" s="14">
        <v>34</v>
      </c>
      <c r="B39" s="14" t="s">
        <v>20</v>
      </c>
      <c r="C39" s="14">
        <v>1304</v>
      </c>
      <c r="D39" s="19">
        <v>12.286713286713287</v>
      </c>
      <c r="E39" s="20" t="s">
        <v>24</v>
      </c>
      <c r="F39" s="14">
        <v>2.88</v>
      </c>
      <c r="G39" s="17">
        <v>113.91</v>
      </c>
      <c r="H39" s="18">
        <v>26.06</v>
      </c>
      <c r="I39" s="18">
        <v>87.87</v>
      </c>
      <c r="J39" s="15">
        <v>7750</v>
      </c>
      <c r="K39" s="15">
        <f t="shared" si="5"/>
        <v>10046.688289518606</v>
      </c>
      <c r="L39" s="15">
        <f t="shared" si="4"/>
        <v>882802.5</v>
      </c>
      <c r="M39" s="21"/>
      <c r="N39" s="29" t="s">
        <v>22</v>
      </c>
      <c r="O39" s="31" t="s">
        <v>23</v>
      </c>
      <c r="P39" s="30"/>
      <c r="Q39" s="33"/>
      <c r="R39" s="32"/>
      <c r="S39" s="33"/>
      <c r="T39" s="33"/>
      <c r="U39" s="32"/>
    </row>
    <row r="40" spans="1:21" s="2" customFormat="1" ht="22.5" customHeight="1">
      <c r="A40" s="13">
        <v>35</v>
      </c>
      <c r="B40" s="14" t="s">
        <v>20</v>
      </c>
      <c r="C40" s="14">
        <v>1401</v>
      </c>
      <c r="D40" s="15">
        <v>12.51048951048951</v>
      </c>
      <c r="E40" s="16" t="s">
        <v>21</v>
      </c>
      <c r="F40" s="13">
        <v>2.88</v>
      </c>
      <c r="G40" s="17">
        <v>96.8</v>
      </c>
      <c r="H40" s="18">
        <v>22.13</v>
      </c>
      <c r="I40" s="18">
        <v>74.67</v>
      </c>
      <c r="J40" s="15">
        <v>7725</v>
      </c>
      <c r="K40" s="15">
        <f t="shared" si="5"/>
        <v>10014.46364001607</v>
      </c>
      <c r="L40" s="15">
        <f t="shared" si="4"/>
        <v>747780</v>
      </c>
      <c r="M40" s="21"/>
      <c r="N40" s="29" t="s">
        <v>22</v>
      </c>
      <c r="O40" s="31"/>
      <c r="P40" s="30"/>
      <c r="Q40" s="33"/>
      <c r="R40" s="32"/>
      <c r="S40" s="33"/>
      <c r="T40" s="33"/>
      <c r="U40" s="32"/>
    </row>
    <row r="41" spans="1:21" s="2" customFormat="1" ht="22.5" customHeight="1">
      <c r="A41" s="14">
        <v>36</v>
      </c>
      <c r="B41" s="14" t="s">
        <v>20</v>
      </c>
      <c r="C41" s="14">
        <v>1402</v>
      </c>
      <c r="D41" s="19">
        <v>12.734265734265733</v>
      </c>
      <c r="E41" s="16" t="s">
        <v>21</v>
      </c>
      <c r="F41" s="14">
        <v>2.88</v>
      </c>
      <c r="G41" s="17">
        <v>96.8</v>
      </c>
      <c r="H41" s="18">
        <v>22.13</v>
      </c>
      <c r="I41" s="18">
        <v>74.67</v>
      </c>
      <c r="J41" s="15">
        <v>7625</v>
      </c>
      <c r="K41" s="15">
        <f t="shared" si="5"/>
        <v>9884.8265702424</v>
      </c>
      <c r="L41" s="15">
        <f t="shared" si="4"/>
        <v>738100</v>
      </c>
      <c r="M41" s="21"/>
      <c r="N41" s="29" t="s">
        <v>22</v>
      </c>
      <c r="O41" s="31"/>
      <c r="P41" s="30"/>
      <c r="Q41" s="33"/>
      <c r="R41" s="32"/>
      <c r="S41" s="33"/>
      <c r="T41" s="33"/>
      <c r="U41" s="32"/>
    </row>
    <row r="42" spans="1:21" s="2" customFormat="1" ht="22.5" customHeight="1">
      <c r="A42" s="13">
        <v>37</v>
      </c>
      <c r="B42" s="14" t="s">
        <v>20</v>
      </c>
      <c r="C42" s="14">
        <v>1403</v>
      </c>
      <c r="D42" s="15">
        <v>12.958041958041957</v>
      </c>
      <c r="E42" s="20" t="s">
        <v>24</v>
      </c>
      <c r="F42" s="13">
        <v>2.88</v>
      </c>
      <c r="G42" s="17">
        <v>113.91</v>
      </c>
      <c r="H42" s="18">
        <v>26.06</v>
      </c>
      <c r="I42" s="18">
        <v>87.87</v>
      </c>
      <c r="J42" s="15">
        <v>7560</v>
      </c>
      <c r="K42" s="15">
        <f t="shared" si="5"/>
        <v>9800.382383065891</v>
      </c>
      <c r="L42" s="15">
        <f t="shared" si="4"/>
        <v>861159.6</v>
      </c>
      <c r="M42" s="21"/>
      <c r="N42" s="29" t="s">
        <v>22</v>
      </c>
      <c r="O42" s="31"/>
      <c r="P42" s="30"/>
      <c r="Q42" s="33"/>
      <c r="R42" s="32"/>
      <c r="S42" s="33"/>
      <c r="T42" s="33"/>
      <c r="U42" s="32"/>
    </row>
    <row r="43" spans="1:21" s="2" customFormat="1" ht="22.5" customHeight="1">
      <c r="A43" s="14">
        <v>38</v>
      </c>
      <c r="B43" s="14" t="s">
        <v>20</v>
      </c>
      <c r="C43" s="14">
        <v>1404</v>
      </c>
      <c r="D43" s="19">
        <v>13.181818181818183</v>
      </c>
      <c r="E43" s="20" t="s">
        <v>24</v>
      </c>
      <c r="F43" s="14">
        <v>2.88</v>
      </c>
      <c r="G43" s="17">
        <v>113.91</v>
      </c>
      <c r="H43" s="18">
        <v>26.06</v>
      </c>
      <c r="I43" s="18">
        <v>87.87</v>
      </c>
      <c r="J43" s="15">
        <v>7660</v>
      </c>
      <c r="K43" s="15">
        <f t="shared" si="5"/>
        <v>9930.017070672584</v>
      </c>
      <c r="L43" s="15">
        <f t="shared" si="4"/>
        <v>872550.6</v>
      </c>
      <c r="M43" s="21"/>
      <c r="N43" s="29" t="s">
        <v>22</v>
      </c>
      <c r="O43" s="31"/>
      <c r="P43" s="30"/>
      <c r="Q43" s="33"/>
      <c r="R43" s="32"/>
      <c r="S43" s="33"/>
      <c r="T43" s="33"/>
      <c r="U43" s="32"/>
    </row>
    <row r="44" spans="1:21" s="2" customFormat="1" ht="22.5" customHeight="1">
      <c r="A44" s="13">
        <v>39</v>
      </c>
      <c r="B44" s="14" t="s">
        <v>20</v>
      </c>
      <c r="C44" s="14">
        <v>1501</v>
      </c>
      <c r="D44" s="19">
        <v>13.405594405594407</v>
      </c>
      <c r="E44" s="16" t="s">
        <v>21</v>
      </c>
      <c r="F44" s="13">
        <v>2.88</v>
      </c>
      <c r="G44" s="17">
        <v>96.8</v>
      </c>
      <c r="H44" s="18">
        <v>22.13</v>
      </c>
      <c r="I44" s="18">
        <v>74.67</v>
      </c>
      <c r="J44" s="15">
        <v>7875</v>
      </c>
      <c r="K44" s="15">
        <f t="shared" si="5"/>
        <v>10208.919244676577</v>
      </c>
      <c r="L44" s="15">
        <f t="shared" si="4"/>
        <v>762300</v>
      </c>
      <c r="M44" s="21"/>
      <c r="N44" s="29" t="s">
        <v>22</v>
      </c>
      <c r="O44" s="31"/>
      <c r="P44" s="30"/>
      <c r="Q44" s="33"/>
      <c r="R44" s="32"/>
      <c r="S44" s="33"/>
      <c r="T44" s="33"/>
      <c r="U44" s="32"/>
    </row>
    <row r="45" spans="1:21" s="2" customFormat="1" ht="22.5" customHeight="1">
      <c r="A45" s="14">
        <v>40</v>
      </c>
      <c r="B45" s="14" t="s">
        <v>20</v>
      </c>
      <c r="C45" s="14">
        <v>1502</v>
      </c>
      <c r="D45" s="19">
        <v>13.62937062937063</v>
      </c>
      <c r="E45" s="16" t="s">
        <v>21</v>
      </c>
      <c r="F45" s="14">
        <v>2.88</v>
      </c>
      <c r="G45" s="17">
        <v>96.8</v>
      </c>
      <c r="H45" s="18">
        <v>22.13</v>
      </c>
      <c r="I45" s="18">
        <v>74.67</v>
      </c>
      <c r="J45" s="15">
        <v>7775</v>
      </c>
      <c r="K45" s="15">
        <f t="shared" si="5"/>
        <v>10079.282174902906</v>
      </c>
      <c r="L45" s="15">
        <f t="shared" si="4"/>
        <v>752620</v>
      </c>
      <c r="M45" s="21"/>
      <c r="N45" s="29" t="s">
        <v>22</v>
      </c>
      <c r="O45" s="31"/>
      <c r="P45" s="30"/>
      <c r="Q45" s="33"/>
      <c r="R45" s="32"/>
      <c r="S45" s="33"/>
      <c r="T45" s="33"/>
      <c r="U45" s="32"/>
    </row>
    <row r="46" spans="1:21" s="2" customFormat="1" ht="22.5" customHeight="1">
      <c r="A46" s="13">
        <v>41</v>
      </c>
      <c r="B46" s="14" t="s">
        <v>20</v>
      </c>
      <c r="C46" s="14">
        <v>1503</v>
      </c>
      <c r="D46" s="19">
        <v>13.853146853146853</v>
      </c>
      <c r="E46" s="20" t="s">
        <v>24</v>
      </c>
      <c r="F46" s="13">
        <v>2.88</v>
      </c>
      <c r="G46" s="17">
        <v>113.91</v>
      </c>
      <c r="H46" s="18">
        <v>26.06</v>
      </c>
      <c r="I46" s="18">
        <v>87.87</v>
      </c>
      <c r="J46" s="15">
        <v>7710</v>
      </c>
      <c r="K46" s="15">
        <f t="shared" si="5"/>
        <v>9994.83441447593</v>
      </c>
      <c r="L46" s="15">
        <f t="shared" si="4"/>
        <v>878246.1</v>
      </c>
      <c r="M46" s="21"/>
      <c r="N46" s="29" t="s">
        <v>22</v>
      </c>
      <c r="O46" s="31"/>
      <c r="P46" s="30"/>
      <c r="Q46" s="33"/>
      <c r="R46" s="32"/>
      <c r="S46" s="33"/>
      <c r="T46" s="33"/>
      <c r="U46" s="32"/>
    </row>
    <row r="47" spans="1:21" s="2" customFormat="1" ht="22.5" customHeight="1">
      <c r="A47" s="14">
        <v>42</v>
      </c>
      <c r="B47" s="14" t="s">
        <v>20</v>
      </c>
      <c r="C47" s="14">
        <v>1504</v>
      </c>
      <c r="D47" s="19">
        <v>14.076923076923077</v>
      </c>
      <c r="E47" s="20" t="s">
        <v>24</v>
      </c>
      <c r="F47" s="14">
        <v>2.88</v>
      </c>
      <c r="G47" s="17">
        <v>113.91</v>
      </c>
      <c r="H47" s="18">
        <v>26.06</v>
      </c>
      <c r="I47" s="18">
        <v>87.87</v>
      </c>
      <c r="J47" s="15">
        <v>7810</v>
      </c>
      <c r="K47" s="15">
        <f t="shared" si="5"/>
        <v>10124.469102082621</v>
      </c>
      <c r="L47" s="15">
        <f t="shared" si="4"/>
        <v>889637.1</v>
      </c>
      <c r="M47" s="21"/>
      <c r="N47" s="29" t="s">
        <v>22</v>
      </c>
      <c r="O47" s="31"/>
      <c r="P47" s="30"/>
      <c r="Q47" s="33"/>
      <c r="R47" s="32"/>
      <c r="S47" s="33"/>
      <c r="T47" s="33"/>
      <c r="U47" s="32"/>
    </row>
    <row r="48" spans="1:21" s="2" customFormat="1" ht="22.5" customHeight="1">
      <c r="A48" s="13">
        <v>43</v>
      </c>
      <c r="B48" s="14" t="s">
        <v>20</v>
      </c>
      <c r="C48" s="14">
        <v>1601</v>
      </c>
      <c r="D48" s="19">
        <v>14.3006993006993</v>
      </c>
      <c r="E48" s="16" t="s">
        <v>21</v>
      </c>
      <c r="F48" s="13">
        <v>2.88</v>
      </c>
      <c r="G48" s="17">
        <v>96.8</v>
      </c>
      <c r="H48" s="18">
        <v>22.13</v>
      </c>
      <c r="I48" s="18">
        <v>74.67</v>
      </c>
      <c r="J48" s="15">
        <v>7905</v>
      </c>
      <c r="K48" s="15">
        <f t="shared" si="5"/>
        <v>10247.810365608679</v>
      </c>
      <c r="L48" s="15">
        <f t="shared" si="4"/>
        <v>765204</v>
      </c>
      <c r="M48" s="21"/>
      <c r="N48" s="29" t="s">
        <v>22</v>
      </c>
      <c r="O48" s="31"/>
      <c r="P48" s="30"/>
      <c r="Q48" s="33"/>
      <c r="R48" s="32"/>
      <c r="S48" s="33"/>
      <c r="T48" s="33"/>
      <c r="U48" s="32"/>
    </row>
    <row r="49" spans="1:21" s="2" customFormat="1" ht="22.5" customHeight="1">
      <c r="A49" s="14">
        <v>44</v>
      </c>
      <c r="B49" s="14" t="s">
        <v>20</v>
      </c>
      <c r="C49" s="14">
        <v>1602</v>
      </c>
      <c r="D49" s="19">
        <v>14.524475524475523</v>
      </c>
      <c r="E49" s="16" t="s">
        <v>21</v>
      </c>
      <c r="F49" s="14">
        <v>2.88</v>
      </c>
      <c r="G49" s="17">
        <v>96.8</v>
      </c>
      <c r="H49" s="18">
        <v>22.13</v>
      </c>
      <c r="I49" s="18">
        <v>74.67</v>
      </c>
      <c r="J49" s="15">
        <v>7805</v>
      </c>
      <c r="K49" s="15">
        <f t="shared" si="5"/>
        <v>10118.173295835008</v>
      </c>
      <c r="L49" s="15">
        <f t="shared" si="4"/>
        <v>755524</v>
      </c>
      <c r="M49" s="21"/>
      <c r="N49" s="29" t="s">
        <v>22</v>
      </c>
      <c r="O49" s="31"/>
      <c r="P49" s="30"/>
      <c r="Q49" s="33"/>
      <c r="R49" s="32"/>
      <c r="S49" s="33"/>
      <c r="T49" s="33"/>
      <c r="U49" s="32"/>
    </row>
    <row r="50" spans="1:21" s="2" customFormat="1" ht="22.5" customHeight="1">
      <c r="A50" s="13">
        <v>45</v>
      </c>
      <c r="B50" s="14" t="s">
        <v>20</v>
      </c>
      <c r="C50" s="14">
        <v>1603</v>
      </c>
      <c r="D50" s="19">
        <v>14.748251748251747</v>
      </c>
      <c r="E50" s="20" t="s">
        <v>24</v>
      </c>
      <c r="F50" s="13">
        <v>2.88</v>
      </c>
      <c r="G50" s="17">
        <v>113.91</v>
      </c>
      <c r="H50" s="18">
        <v>26.06</v>
      </c>
      <c r="I50" s="18">
        <v>87.87</v>
      </c>
      <c r="J50" s="15">
        <v>7740</v>
      </c>
      <c r="K50" s="15">
        <f t="shared" si="5"/>
        <v>10033.724820757938</v>
      </c>
      <c r="L50" s="15">
        <f t="shared" si="4"/>
        <v>881663.4</v>
      </c>
      <c r="M50" s="21"/>
      <c r="N50" s="29" t="s">
        <v>22</v>
      </c>
      <c r="O50" s="31"/>
      <c r="P50" s="30"/>
      <c r="Q50" s="33"/>
      <c r="R50" s="32"/>
      <c r="S50" s="33"/>
      <c r="T50" s="33"/>
      <c r="U50" s="32"/>
    </row>
    <row r="51" spans="1:21" s="2" customFormat="1" ht="22.5" customHeight="1">
      <c r="A51" s="14">
        <v>46</v>
      </c>
      <c r="B51" s="14" t="s">
        <v>20</v>
      </c>
      <c r="C51" s="14">
        <v>1604</v>
      </c>
      <c r="D51" s="19">
        <v>14.972027972027973</v>
      </c>
      <c r="E51" s="20" t="s">
        <v>24</v>
      </c>
      <c r="F51" s="14">
        <v>2.88</v>
      </c>
      <c r="G51" s="17">
        <v>113.91</v>
      </c>
      <c r="H51" s="18">
        <v>26.06</v>
      </c>
      <c r="I51" s="18">
        <v>87.87</v>
      </c>
      <c r="J51" s="15">
        <v>7840</v>
      </c>
      <c r="K51" s="15">
        <f t="shared" si="5"/>
        <v>10163.359508364629</v>
      </c>
      <c r="L51" s="15">
        <f t="shared" si="4"/>
        <v>893054.4</v>
      </c>
      <c r="M51" s="21"/>
      <c r="N51" s="29" t="s">
        <v>22</v>
      </c>
      <c r="O51" s="31"/>
      <c r="P51" s="30"/>
      <c r="Q51" s="33"/>
      <c r="R51" s="32"/>
      <c r="S51" s="33"/>
      <c r="T51" s="33"/>
      <c r="U51" s="32"/>
    </row>
    <row r="52" spans="1:21" s="2" customFormat="1" ht="22.5" customHeight="1">
      <c r="A52" s="13">
        <v>47</v>
      </c>
      <c r="B52" s="14" t="s">
        <v>20</v>
      </c>
      <c r="C52" s="14">
        <v>1701</v>
      </c>
      <c r="D52" s="15">
        <v>15.195804195804197</v>
      </c>
      <c r="E52" s="16" t="s">
        <v>21</v>
      </c>
      <c r="F52" s="13">
        <v>2.88</v>
      </c>
      <c r="G52" s="17">
        <v>96.8</v>
      </c>
      <c r="H52" s="18">
        <v>22.13</v>
      </c>
      <c r="I52" s="18">
        <v>74.67</v>
      </c>
      <c r="J52" s="15">
        <v>7935</v>
      </c>
      <c r="K52" s="15">
        <f t="shared" si="5"/>
        <v>10286.70148654078</v>
      </c>
      <c r="L52" s="15">
        <f t="shared" si="4"/>
        <v>768108</v>
      </c>
      <c r="M52" s="21"/>
      <c r="N52" s="29" t="s">
        <v>22</v>
      </c>
      <c r="O52" s="31"/>
      <c r="P52" s="30"/>
      <c r="Q52" s="33"/>
      <c r="R52" s="32"/>
      <c r="S52" s="33"/>
      <c r="T52" s="33"/>
      <c r="U52" s="32"/>
    </row>
    <row r="53" spans="1:21" s="2" customFormat="1" ht="22.5" customHeight="1">
      <c r="A53" s="14">
        <v>48</v>
      </c>
      <c r="B53" s="14" t="s">
        <v>20</v>
      </c>
      <c r="C53" s="14">
        <v>1702</v>
      </c>
      <c r="D53" s="19">
        <v>15.41958041958042</v>
      </c>
      <c r="E53" s="16" t="s">
        <v>21</v>
      </c>
      <c r="F53" s="14">
        <v>2.88</v>
      </c>
      <c r="G53" s="17">
        <v>96.8</v>
      </c>
      <c r="H53" s="18">
        <v>22.13</v>
      </c>
      <c r="I53" s="18">
        <v>74.67</v>
      </c>
      <c r="J53" s="15">
        <v>7835</v>
      </c>
      <c r="K53" s="15">
        <f t="shared" si="5"/>
        <v>10157.064416767109</v>
      </c>
      <c r="L53" s="15">
        <f t="shared" si="4"/>
        <v>758428</v>
      </c>
      <c r="M53" s="21"/>
      <c r="N53" s="29" t="s">
        <v>22</v>
      </c>
      <c r="O53" s="31"/>
      <c r="P53" s="30"/>
      <c r="Q53" s="33"/>
      <c r="R53" s="32"/>
      <c r="S53" s="33"/>
      <c r="T53" s="33"/>
      <c r="U53" s="32"/>
    </row>
    <row r="54" spans="1:21" s="2" customFormat="1" ht="22.5" customHeight="1">
      <c r="A54" s="13">
        <v>49</v>
      </c>
      <c r="B54" s="14" t="s">
        <v>20</v>
      </c>
      <c r="C54" s="14">
        <v>1703</v>
      </c>
      <c r="D54" s="15">
        <v>15.643356643356643</v>
      </c>
      <c r="E54" s="20" t="s">
        <v>24</v>
      </c>
      <c r="F54" s="13">
        <v>2.88</v>
      </c>
      <c r="G54" s="17">
        <v>113.91</v>
      </c>
      <c r="H54" s="18">
        <v>26.06</v>
      </c>
      <c r="I54" s="18">
        <v>87.87</v>
      </c>
      <c r="J54" s="15">
        <v>7770</v>
      </c>
      <c r="K54" s="15">
        <f t="shared" si="5"/>
        <v>10072.615227039943</v>
      </c>
      <c r="L54" s="15">
        <f t="shared" si="4"/>
        <v>885080.7</v>
      </c>
      <c r="M54" s="21"/>
      <c r="N54" s="29" t="s">
        <v>22</v>
      </c>
      <c r="O54" s="31"/>
      <c r="P54" s="30"/>
      <c r="Q54" s="33"/>
      <c r="R54" s="32"/>
      <c r="S54" s="33"/>
      <c r="T54" s="33"/>
      <c r="U54" s="32"/>
    </row>
    <row r="55" spans="1:21" s="2" customFormat="1" ht="22.5" customHeight="1">
      <c r="A55" s="14">
        <v>50</v>
      </c>
      <c r="B55" s="14" t="s">
        <v>20</v>
      </c>
      <c r="C55" s="14">
        <v>1704</v>
      </c>
      <c r="D55" s="19">
        <v>15.867132867132867</v>
      </c>
      <c r="E55" s="20" t="s">
        <v>24</v>
      </c>
      <c r="F55" s="14">
        <v>2.88</v>
      </c>
      <c r="G55" s="17">
        <v>113.91</v>
      </c>
      <c r="H55" s="18">
        <v>26.06</v>
      </c>
      <c r="I55" s="18">
        <v>87.87</v>
      </c>
      <c r="J55" s="15">
        <v>7870</v>
      </c>
      <c r="K55" s="15">
        <f t="shared" si="5"/>
        <v>10202.249914646636</v>
      </c>
      <c r="L55" s="15">
        <f t="shared" si="4"/>
        <v>896471.7</v>
      </c>
      <c r="M55" s="21"/>
      <c r="N55" s="29" t="s">
        <v>22</v>
      </c>
      <c r="O55" s="31"/>
      <c r="P55" s="30"/>
      <c r="Q55" s="33"/>
      <c r="R55" s="32"/>
      <c r="S55" s="33"/>
      <c r="T55" s="33"/>
      <c r="U55" s="32"/>
    </row>
    <row r="56" spans="1:21" s="2" customFormat="1" ht="22.5" customHeight="1">
      <c r="A56" s="13">
        <v>51</v>
      </c>
      <c r="B56" s="14" t="s">
        <v>20</v>
      </c>
      <c r="C56" s="14">
        <v>1801</v>
      </c>
      <c r="D56" s="19">
        <v>16.09090909090909</v>
      </c>
      <c r="E56" s="16" t="s">
        <v>21</v>
      </c>
      <c r="F56" s="13">
        <v>2.88</v>
      </c>
      <c r="G56" s="17">
        <v>96.8</v>
      </c>
      <c r="H56" s="18">
        <v>22.13</v>
      </c>
      <c r="I56" s="18">
        <v>74.67</v>
      </c>
      <c r="J56" s="15">
        <v>7875</v>
      </c>
      <c r="K56" s="15">
        <f t="shared" si="5"/>
        <v>10208.919244676577</v>
      </c>
      <c r="L56" s="15">
        <f t="shared" si="4"/>
        <v>762300</v>
      </c>
      <c r="M56" s="21"/>
      <c r="N56" s="29" t="s">
        <v>22</v>
      </c>
      <c r="O56" s="31"/>
      <c r="P56" s="30"/>
      <c r="Q56" s="33"/>
      <c r="R56" s="32"/>
      <c r="S56" s="33"/>
      <c r="T56" s="33"/>
      <c r="U56" s="32"/>
    </row>
    <row r="57" spans="1:21" s="2" customFormat="1" ht="22.5" customHeight="1">
      <c r="A57" s="14">
        <v>52</v>
      </c>
      <c r="B57" s="14" t="s">
        <v>20</v>
      </c>
      <c r="C57" s="14">
        <v>1802</v>
      </c>
      <c r="D57" s="19">
        <v>16.314685314685313</v>
      </c>
      <c r="E57" s="16" t="s">
        <v>21</v>
      </c>
      <c r="F57" s="14">
        <v>2.88</v>
      </c>
      <c r="G57" s="17">
        <v>96.8</v>
      </c>
      <c r="H57" s="18">
        <v>22.13</v>
      </c>
      <c r="I57" s="18">
        <v>74.67</v>
      </c>
      <c r="J57" s="15">
        <v>7775</v>
      </c>
      <c r="K57" s="15">
        <f aca="true" t="shared" si="6" ref="K57:K84">L57/I57</f>
        <v>10079.282174902906</v>
      </c>
      <c r="L57" s="15">
        <f t="shared" si="4"/>
        <v>752620</v>
      </c>
      <c r="M57" s="21"/>
      <c r="N57" s="29" t="s">
        <v>22</v>
      </c>
      <c r="O57" s="31" t="s">
        <v>23</v>
      </c>
      <c r="P57" s="30"/>
      <c r="Q57" s="33"/>
      <c r="R57" s="32"/>
      <c r="S57" s="33"/>
      <c r="T57" s="33"/>
      <c r="U57" s="32"/>
    </row>
    <row r="58" spans="1:21" s="2" customFormat="1" ht="22.5" customHeight="1">
      <c r="A58" s="13">
        <v>53</v>
      </c>
      <c r="B58" s="14" t="s">
        <v>20</v>
      </c>
      <c r="C58" s="14">
        <v>1803</v>
      </c>
      <c r="D58" s="19">
        <v>16.53846153846154</v>
      </c>
      <c r="E58" s="20" t="s">
        <v>24</v>
      </c>
      <c r="F58" s="13">
        <v>2.88</v>
      </c>
      <c r="G58" s="17">
        <v>113.91</v>
      </c>
      <c r="H58" s="18">
        <v>26.06</v>
      </c>
      <c r="I58" s="18">
        <v>87.87</v>
      </c>
      <c r="J58" s="15">
        <v>7710</v>
      </c>
      <c r="K58" s="15">
        <f t="shared" si="6"/>
        <v>9994.83441447593</v>
      </c>
      <c r="L58" s="15">
        <f t="shared" si="4"/>
        <v>878246.1</v>
      </c>
      <c r="M58" s="21"/>
      <c r="N58" s="29" t="s">
        <v>22</v>
      </c>
      <c r="O58" s="31"/>
      <c r="P58" s="30"/>
      <c r="Q58" s="33"/>
      <c r="R58" s="32"/>
      <c r="S58" s="33"/>
      <c r="T58" s="33"/>
      <c r="U58" s="32"/>
    </row>
    <row r="59" spans="1:21" s="2" customFormat="1" ht="22.5" customHeight="1">
      <c r="A59" s="14">
        <v>54</v>
      </c>
      <c r="B59" s="14" t="s">
        <v>20</v>
      </c>
      <c r="C59" s="14">
        <v>1804</v>
      </c>
      <c r="D59" s="19">
        <v>16.762237762237763</v>
      </c>
      <c r="E59" s="20" t="s">
        <v>24</v>
      </c>
      <c r="F59" s="14">
        <v>2.88</v>
      </c>
      <c r="G59" s="17">
        <v>113.91</v>
      </c>
      <c r="H59" s="18">
        <v>26.06</v>
      </c>
      <c r="I59" s="18">
        <v>87.87</v>
      </c>
      <c r="J59" s="15">
        <v>7810</v>
      </c>
      <c r="K59" s="15">
        <f t="shared" si="6"/>
        <v>10124.469102082621</v>
      </c>
      <c r="L59" s="15">
        <f t="shared" si="4"/>
        <v>889637.1</v>
      </c>
      <c r="M59" s="21"/>
      <c r="N59" s="29" t="s">
        <v>22</v>
      </c>
      <c r="O59" s="31"/>
      <c r="P59" s="30"/>
      <c r="Q59" s="33"/>
      <c r="R59" s="32"/>
      <c r="S59" s="33"/>
      <c r="T59" s="33"/>
      <c r="U59" s="32"/>
    </row>
    <row r="60" spans="1:21" s="2" customFormat="1" ht="22.5" customHeight="1">
      <c r="A60" s="13">
        <v>55</v>
      </c>
      <c r="B60" s="14" t="s">
        <v>20</v>
      </c>
      <c r="C60" s="14">
        <v>1901</v>
      </c>
      <c r="D60" s="19">
        <v>16.986013986013987</v>
      </c>
      <c r="E60" s="16" t="s">
        <v>21</v>
      </c>
      <c r="F60" s="13">
        <v>2.88</v>
      </c>
      <c r="G60" s="17">
        <v>96.8</v>
      </c>
      <c r="H60" s="18">
        <v>22.13</v>
      </c>
      <c r="I60" s="18">
        <v>74.67</v>
      </c>
      <c r="J60" s="15">
        <v>8005</v>
      </c>
      <c r="K60" s="15">
        <f t="shared" si="6"/>
        <v>10377.447435382348</v>
      </c>
      <c r="L60" s="15">
        <f t="shared" si="4"/>
        <v>774884</v>
      </c>
      <c r="M60" s="21"/>
      <c r="N60" s="29" t="s">
        <v>22</v>
      </c>
      <c r="O60" s="31"/>
      <c r="P60" s="30"/>
      <c r="Q60" s="33"/>
      <c r="R60" s="32"/>
      <c r="S60" s="33"/>
      <c r="T60" s="33"/>
      <c r="U60" s="32"/>
    </row>
    <row r="61" spans="1:21" s="2" customFormat="1" ht="22.5" customHeight="1">
      <c r="A61" s="14">
        <v>56</v>
      </c>
      <c r="B61" s="14" t="s">
        <v>20</v>
      </c>
      <c r="C61" s="14">
        <v>1902</v>
      </c>
      <c r="D61" s="19">
        <v>17.20979020979021</v>
      </c>
      <c r="E61" s="16" t="s">
        <v>21</v>
      </c>
      <c r="F61" s="14">
        <v>2.88</v>
      </c>
      <c r="G61" s="17">
        <v>96.8</v>
      </c>
      <c r="H61" s="18">
        <v>22.13</v>
      </c>
      <c r="I61" s="18">
        <v>74.67</v>
      </c>
      <c r="J61" s="15">
        <v>7905</v>
      </c>
      <c r="K61" s="15">
        <f t="shared" si="6"/>
        <v>10247.810365608679</v>
      </c>
      <c r="L61" s="15">
        <f t="shared" si="4"/>
        <v>765204</v>
      </c>
      <c r="M61" s="21"/>
      <c r="N61" s="29" t="s">
        <v>22</v>
      </c>
      <c r="O61" s="31"/>
      <c r="P61" s="30"/>
      <c r="Q61" s="33"/>
      <c r="R61" s="32"/>
      <c r="S61" s="33"/>
      <c r="T61" s="33"/>
      <c r="U61" s="32"/>
    </row>
    <row r="62" spans="1:21" s="2" customFormat="1" ht="22.5" customHeight="1">
      <c r="A62" s="13">
        <v>57</v>
      </c>
      <c r="B62" s="14" t="s">
        <v>20</v>
      </c>
      <c r="C62" s="14">
        <v>1903</v>
      </c>
      <c r="D62" s="19">
        <v>17.433566433566433</v>
      </c>
      <c r="E62" s="20" t="s">
        <v>24</v>
      </c>
      <c r="F62" s="13">
        <v>2.88</v>
      </c>
      <c r="G62" s="17">
        <v>113.91</v>
      </c>
      <c r="H62" s="18">
        <v>26.06</v>
      </c>
      <c r="I62" s="18">
        <v>87.87</v>
      </c>
      <c r="J62" s="15">
        <v>7840</v>
      </c>
      <c r="K62" s="15">
        <f t="shared" si="6"/>
        <v>10163.359508364629</v>
      </c>
      <c r="L62" s="15">
        <f t="shared" si="4"/>
        <v>893054.4</v>
      </c>
      <c r="M62" s="21"/>
      <c r="N62" s="29" t="s">
        <v>22</v>
      </c>
      <c r="O62" s="31"/>
      <c r="P62" s="30"/>
      <c r="Q62" s="33"/>
      <c r="R62" s="32"/>
      <c r="S62" s="33"/>
      <c r="T62" s="33"/>
      <c r="U62" s="32"/>
    </row>
    <row r="63" spans="1:21" s="2" customFormat="1" ht="22.5" customHeight="1">
      <c r="A63" s="14">
        <v>58</v>
      </c>
      <c r="B63" s="14" t="s">
        <v>20</v>
      </c>
      <c r="C63" s="14">
        <v>1904</v>
      </c>
      <c r="D63" s="19">
        <v>17.657342657342657</v>
      </c>
      <c r="E63" s="20" t="s">
        <v>24</v>
      </c>
      <c r="F63" s="14">
        <v>2.88</v>
      </c>
      <c r="G63" s="17">
        <v>113.91</v>
      </c>
      <c r="H63" s="18">
        <v>26.06</v>
      </c>
      <c r="I63" s="18">
        <v>87.87</v>
      </c>
      <c r="J63" s="15">
        <v>7940</v>
      </c>
      <c r="K63" s="15">
        <f t="shared" si="6"/>
        <v>10292.994195971321</v>
      </c>
      <c r="L63" s="15">
        <f t="shared" si="4"/>
        <v>904445.4</v>
      </c>
      <c r="M63" s="21"/>
      <c r="N63" s="29" t="s">
        <v>22</v>
      </c>
      <c r="O63" s="31"/>
      <c r="P63" s="30"/>
      <c r="Q63" s="33"/>
      <c r="R63" s="32"/>
      <c r="S63" s="33"/>
      <c r="T63" s="33"/>
      <c r="U63" s="32"/>
    </row>
    <row r="64" spans="1:21" s="2" customFormat="1" ht="22.5" customHeight="1">
      <c r="A64" s="13">
        <v>59</v>
      </c>
      <c r="B64" s="14" t="s">
        <v>20</v>
      </c>
      <c r="C64" s="14">
        <v>2001</v>
      </c>
      <c r="D64" s="15">
        <v>17.881118881118883</v>
      </c>
      <c r="E64" s="16" t="s">
        <v>21</v>
      </c>
      <c r="F64" s="13">
        <v>2.88</v>
      </c>
      <c r="G64" s="17">
        <v>96.8</v>
      </c>
      <c r="H64" s="18">
        <v>22.13</v>
      </c>
      <c r="I64" s="18">
        <v>74.67</v>
      </c>
      <c r="J64" s="15">
        <v>8035</v>
      </c>
      <c r="K64" s="15">
        <f t="shared" si="6"/>
        <v>10416.33855631445</v>
      </c>
      <c r="L64" s="15">
        <f t="shared" si="4"/>
        <v>777788</v>
      </c>
      <c r="M64" s="21"/>
      <c r="N64" s="29" t="s">
        <v>22</v>
      </c>
      <c r="O64" s="31"/>
      <c r="P64" s="30"/>
      <c r="Q64" s="33"/>
      <c r="R64" s="32"/>
      <c r="S64" s="33"/>
      <c r="T64" s="33"/>
      <c r="U64" s="32"/>
    </row>
    <row r="65" spans="1:21" s="2" customFormat="1" ht="22.5" customHeight="1">
      <c r="A65" s="14">
        <v>60</v>
      </c>
      <c r="B65" s="14" t="s">
        <v>20</v>
      </c>
      <c r="C65" s="14">
        <v>2002</v>
      </c>
      <c r="D65" s="19">
        <v>18.104895104895107</v>
      </c>
      <c r="E65" s="16" t="s">
        <v>21</v>
      </c>
      <c r="F65" s="14">
        <v>2.88</v>
      </c>
      <c r="G65" s="17">
        <v>96.8</v>
      </c>
      <c r="H65" s="18">
        <v>22.13</v>
      </c>
      <c r="I65" s="18">
        <v>74.67</v>
      </c>
      <c r="J65" s="15">
        <v>7935</v>
      </c>
      <c r="K65" s="15">
        <f t="shared" si="6"/>
        <v>10286.70148654078</v>
      </c>
      <c r="L65" s="15">
        <f t="shared" si="4"/>
        <v>768108</v>
      </c>
      <c r="M65" s="21"/>
      <c r="N65" s="29" t="s">
        <v>22</v>
      </c>
      <c r="O65" s="31"/>
      <c r="P65" s="30"/>
      <c r="Q65" s="33"/>
      <c r="R65" s="32"/>
      <c r="S65" s="33"/>
      <c r="T65" s="33"/>
      <c r="U65" s="32"/>
    </row>
    <row r="66" spans="1:21" s="2" customFormat="1" ht="22.5" customHeight="1">
      <c r="A66" s="13">
        <v>61</v>
      </c>
      <c r="B66" s="14" t="s">
        <v>20</v>
      </c>
      <c r="C66" s="14">
        <v>2003</v>
      </c>
      <c r="D66" s="15">
        <v>18.32867132867133</v>
      </c>
      <c r="E66" s="20" t="s">
        <v>24</v>
      </c>
      <c r="F66" s="13">
        <v>2.88</v>
      </c>
      <c r="G66" s="17">
        <v>113.91</v>
      </c>
      <c r="H66" s="18">
        <v>26.06</v>
      </c>
      <c r="I66" s="18">
        <v>87.87</v>
      </c>
      <c r="J66" s="15">
        <v>7870</v>
      </c>
      <c r="K66" s="15">
        <f t="shared" si="6"/>
        <v>10202.249914646636</v>
      </c>
      <c r="L66" s="15">
        <f t="shared" si="4"/>
        <v>896471.7</v>
      </c>
      <c r="M66" s="21"/>
      <c r="N66" s="29" t="s">
        <v>22</v>
      </c>
      <c r="O66" s="31"/>
      <c r="P66" s="30"/>
      <c r="Q66" s="33"/>
      <c r="R66" s="32"/>
      <c r="S66" s="33"/>
      <c r="T66" s="33"/>
      <c r="U66" s="32"/>
    </row>
    <row r="67" spans="1:21" s="2" customFormat="1" ht="22.5" customHeight="1">
      <c r="A67" s="14">
        <v>62</v>
      </c>
      <c r="B67" s="14" t="s">
        <v>20</v>
      </c>
      <c r="C67" s="14">
        <v>2004</v>
      </c>
      <c r="D67" s="19">
        <v>18.552447552447553</v>
      </c>
      <c r="E67" s="20" t="s">
        <v>24</v>
      </c>
      <c r="F67" s="14">
        <v>2.88</v>
      </c>
      <c r="G67" s="17">
        <v>113.91</v>
      </c>
      <c r="H67" s="18">
        <v>26.06</v>
      </c>
      <c r="I67" s="18">
        <v>87.87</v>
      </c>
      <c r="J67" s="15">
        <v>7970</v>
      </c>
      <c r="K67" s="15">
        <f t="shared" si="6"/>
        <v>10331.884602253327</v>
      </c>
      <c r="L67" s="15">
        <f t="shared" si="4"/>
        <v>907862.7</v>
      </c>
      <c r="M67" s="21"/>
      <c r="N67" s="29" t="s">
        <v>22</v>
      </c>
      <c r="O67" s="31"/>
      <c r="P67" s="30"/>
      <c r="Q67" s="33"/>
      <c r="R67" s="32"/>
      <c r="S67" s="33"/>
      <c r="T67" s="33"/>
      <c r="U67" s="32"/>
    </row>
    <row r="68" spans="1:21" s="2" customFormat="1" ht="22.5" customHeight="1">
      <c r="A68" s="13">
        <v>63</v>
      </c>
      <c r="B68" s="14" t="s">
        <v>20</v>
      </c>
      <c r="C68" s="14">
        <v>2101</v>
      </c>
      <c r="D68" s="19">
        <v>18.776223776223777</v>
      </c>
      <c r="E68" s="16" t="s">
        <v>21</v>
      </c>
      <c r="F68" s="13">
        <v>2.88</v>
      </c>
      <c r="G68" s="17">
        <v>96.8</v>
      </c>
      <c r="H68" s="18">
        <v>22.13</v>
      </c>
      <c r="I68" s="18">
        <v>74.67</v>
      </c>
      <c r="J68" s="15">
        <v>8065</v>
      </c>
      <c r="K68" s="15">
        <f t="shared" si="6"/>
        <v>10455.22967724655</v>
      </c>
      <c r="L68" s="15">
        <f t="shared" si="4"/>
        <v>780692</v>
      </c>
      <c r="M68" s="21"/>
      <c r="N68" s="29" t="s">
        <v>22</v>
      </c>
      <c r="O68" s="31"/>
      <c r="P68" s="30"/>
      <c r="Q68" s="33"/>
      <c r="R68" s="32"/>
      <c r="S68" s="33"/>
      <c r="T68" s="33"/>
      <c r="U68" s="32"/>
    </row>
    <row r="69" spans="1:21" s="2" customFormat="1" ht="22.5" customHeight="1">
      <c r="A69" s="14">
        <v>64</v>
      </c>
      <c r="B69" s="14" t="s">
        <v>20</v>
      </c>
      <c r="C69" s="14">
        <v>2102</v>
      </c>
      <c r="D69" s="19">
        <v>19</v>
      </c>
      <c r="E69" s="16" t="s">
        <v>21</v>
      </c>
      <c r="F69" s="14">
        <v>2.88</v>
      </c>
      <c r="G69" s="17">
        <v>96.8</v>
      </c>
      <c r="H69" s="18">
        <v>22.13</v>
      </c>
      <c r="I69" s="18">
        <v>74.67</v>
      </c>
      <c r="J69" s="15">
        <v>7965</v>
      </c>
      <c r="K69" s="15">
        <f t="shared" si="6"/>
        <v>10325.59260747288</v>
      </c>
      <c r="L69" s="15">
        <f t="shared" si="4"/>
        <v>771012</v>
      </c>
      <c r="M69" s="21"/>
      <c r="N69" s="29" t="s">
        <v>22</v>
      </c>
      <c r="O69" s="31"/>
      <c r="P69" s="30"/>
      <c r="Q69" s="33"/>
      <c r="R69" s="32"/>
      <c r="S69" s="33"/>
      <c r="T69" s="33"/>
      <c r="U69" s="32"/>
    </row>
    <row r="70" spans="1:21" s="2" customFormat="1" ht="22.5" customHeight="1">
      <c r="A70" s="13">
        <v>65</v>
      </c>
      <c r="B70" s="14" t="s">
        <v>20</v>
      </c>
      <c r="C70" s="14">
        <v>2103</v>
      </c>
      <c r="D70" s="19">
        <v>19.223776223776223</v>
      </c>
      <c r="E70" s="20" t="s">
        <v>24</v>
      </c>
      <c r="F70" s="13">
        <v>2.88</v>
      </c>
      <c r="G70" s="17">
        <v>113.91</v>
      </c>
      <c r="H70" s="18">
        <v>26.06</v>
      </c>
      <c r="I70" s="18">
        <v>87.87</v>
      </c>
      <c r="J70" s="15">
        <v>7900</v>
      </c>
      <c r="K70" s="15">
        <f t="shared" si="6"/>
        <v>10241.140320928644</v>
      </c>
      <c r="L70" s="15">
        <f t="shared" si="4"/>
        <v>899889</v>
      </c>
      <c r="M70" s="21"/>
      <c r="N70" s="29" t="s">
        <v>22</v>
      </c>
      <c r="O70" s="31"/>
      <c r="P70" s="30"/>
      <c r="Q70" s="33"/>
      <c r="R70" s="32"/>
      <c r="S70" s="33"/>
      <c r="T70" s="33"/>
      <c r="U70" s="32"/>
    </row>
    <row r="71" spans="1:21" s="2" customFormat="1" ht="22.5" customHeight="1">
      <c r="A71" s="14">
        <v>66</v>
      </c>
      <c r="B71" s="14" t="s">
        <v>20</v>
      </c>
      <c r="C71" s="14">
        <v>2104</v>
      </c>
      <c r="D71" s="19">
        <v>19.447552447552447</v>
      </c>
      <c r="E71" s="20" t="s">
        <v>24</v>
      </c>
      <c r="F71" s="14">
        <v>2.88</v>
      </c>
      <c r="G71" s="17">
        <v>113.91</v>
      </c>
      <c r="H71" s="18">
        <v>26.06</v>
      </c>
      <c r="I71" s="18">
        <v>87.87</v>
      </c>
      <c r="J71" s="15">
        <v>8000</v>
      </c>
      <c r="K71" s="15">
        <f t="shared" si="6"/>
        <v>10370.775008535336</v>
      </c>
      <c r="L71" s="15">
        <f t="shared" si="4"/>
        <v>911280</v>
      </c>
      <c r="M71" s="21"/>
      <c r="N71" s="29" t="s">
        <v>22</v>
      </c>
      <c r="O71" s="31"/>
      <c r="P71" s="30"/>
      <c r="Q71" s="33"/>
      <c r="R71" s="32"/>
      <c r="S71" s="33"/>
      <c r="T71" s="33"/>
      <c r="U71" s="32"/>
    </row>
    <row r="72" spans="1:21" s="2" customFormat="1" ht="22.5" customHeight="1">
      <c r="A72" s="13">
        <v>67</v>
      </c>
      <c r="B72" s="14" t="s">
        <v>20</v>
      </c>
      <c r="C72" s="14">
        <v>2201</v>
      </c>
      <c r="D72" s="19">
        <v>19.671328671328673</v>
      </c>
      <c r="E72" s="16" t="s">
        <v>21</v>
      </c>
      <c r="F72" s="13">
        <v>2.88</v>
      </c>
      <c r="G72" s="17">
        <v>96.8</v>
      </c>
      <c r="H72" s="18">
        <v>22.13</v>
      </c>
      <c r="I72" s="18">
        <v>74.67</v>
      </c>
      <c r="J72" s="15">
        <v>8095</v>
      </c>
      <c r="K72" s="15">
        <f t="shared" si="6"/>
        <v>10494.120798178652</v>
      </c>
      <c r="L72" s="15">
        <f t="shared" si="4"/>
        <v>783596</v>
      </c>
      <c r="M72" s="21"/>
      <c r="N72" s="29" t="s">
        <v>22</v>
      </c>
      <c r="O72" s="31"/>
      <c r="P72" s="30"/>
      <c r="Q72" s="33"/>
      <c r="R72" s="32"/>
      <c r="S72" s="33"/>
      <c r="T72" s="33"/>
      <c r="U72" s="32"/>
    </row>
    <row r="73" spans="1:21" s="2" customFormat="1" ht="22.5" customHeight="1">
      <c r="A73" s="14">
        <v>68</v>
      </c>
      <c r="B73" s="14" t="s">
        <v>20</v>
      </c>
      <c r="C73" s="14">
        <v>2202</v>
      </c>
      <c r="D73" s="19">
        <v>19.895104895104897</v>
      </c>
      <c r="E73" s="16" t="s">
        <v>21</v>
      </c>
      <c r="F73" s="14">
        <v>2.88</v>
      </c>
      <c r="G73" s="17">
        <v>96.8</v>
      </c>
      <c r="H73" s="18">
        <v>22.13</v>
      </c>
      <c r="I73" s="18">
        <v>74.67</v>
      </c>
      <c r="J73" s="15">
        <v>7995</v>
      </c>
      <c r="K73" s="15">
        <f t="shared" si="6"/>
        <v>10364.48372840498</v>
      </c>
      <c r="L73" s="15">
        <f t="shared" si="4"/>
        <v>773916</v>
      </c>
      <c r="M73" s="21"/>
      <c r="N73" s="29" t="s">
        <v>22</v>
      </c>
      <c r="O73" s="31"/>
      <c r="P73" s="30"/>
      <c r="Q73" s="33"/>
      <c r="R73" s="32"/>
      <c r="S73" s="33"/>
      <c r="T73" s="33"/>
      <c r="U73" s="32"/>
    </row>
    <row r="74" spans="1:21" s="2" customFormat="1" ht="22.5" customHeight="1">
      <c r="A74" s="13">
        <v>69</v>
      </c>
      <c r="B74" s="14" t="s">
        <v>20</v>
      </c>
      <c r="C74" s="14">
        <v>2203</v>
      </c>
      <c r="D74" s="19">
        <v>20.11888111888112</v>
      </c>
      <c r="E74" s="20" t="s">
        <v>24</v>
      </c>
      <c r="F74" s="13">
        <v>2.88</v>
      </c>
      <c r="G74" s="17">
        <v>113.91</v>
      </c>
      <c r="H74" s="18">
        <v>26.06</v>
      </c>
      <c r="I74" s="18">
        <v>87.87</v>
      </c>
      <c r="J74" s="15">
        <v>7930.000000000001</v>
      </c>
      <c r="K74" s="15">
        <f t="shared" si="6"/>
        <v>10280.030727210653</v>
      </c>
      <c r="L74" s="15">
        <f t="shared" si="4"/>
        <v>903306.3</v>
      </c>
      <c r="M74" s="21"/>
      <c r="N74" s="29" t="s">
        <v>22</v>
      </c>
      <c r="O74" s="31" t="s">
        <v>23</v>
      </c>
      <c r="P74" s="30"/>
      <c r="Q74" s="33"/>
      <c r="R74" s="32"/>
      <c r="S74" s="33"/>
      <c r="T74" s="33"/>
      <c r="U74" s="32"/>
    </row>
    <row r="75" spans="1:21" s="2" customFormat="1" ht="22.5" customHeight="1">
      <c r="A75" s="14">
        <v>70</v>
      </c>
      <c r="B75" s="14" t="s">
        <v>20</v>
      </c>
      <c r="C75" s="14">
        <v>2204</v>
      </c>
      <c r="D75" s="19">
        <v>20.342657342657343</v>
      </c>
      <c r="E75" s="20" t="s">
        <v>24</v>
      </c>
      <c r="F75" s="14">
        <v>2.88</v>
      </c>
      <c r="G75" s="17">
        <v>113.91</v>
      </c>
      <c r="H75" s="18">
        <v>26.06</v>
      </c>
      <c r="I75" s="18">
        <v>87.87</v>
      </c>
      <c r="J75" s="15">
        <v>8030.000000000001</v>
      </c>
      <c r="K75" s="15">
        <f t="shared" si="6"/>
        <v>10409.665414817344</v>
      </c>
      <c r="L75" s="15">
        <f t="shared" si="4"/>
        <v>914697.3</v>
      </c>
      <c r="M75" s="21"/>
      <c r="N75" s="29" t="s">
        <v>22</v>
      </c>
      <c r="O75" s="31"/>
      <c r="P75" s="30"/>
      <c r="Q75" s="33"/>
      <c r="R75" s="32"/>
      <c r="S75" s="33"/>
      <c r="T75" s="33"/>
      <c r="U75" s="32"/>
    </row>
    <row r="76" spans="1:21" s="2" customFormat="1" ht="22.5" customHeight="1">
      <c r="A76" s="13">
        <v>71</v>
      </c>
      <c r="B76" s="14" t="s">
        <v>20</v>
      </c>
      <c r="C76" s="14">
        <v>2301</v>
      </c>
      <c r="D76" s="15">
        <v>20.566433566433567</v>
      </c>
      <c r="E76" s="16" t="s">
        <v>21</v>
      </c>
      <c r="F76" s="13">
        <v>2.88</v>
      </c>
      <c r="G76" s="17">
        <v>96.8</v>
      </c>
      <c r="H76" s="18">
        <v>22.13</v>
      </c>
      <c r="I76" s="18">
        <v>74.67</v>
      </c>
      <c r="J76" s="15">
        <v>8125</v>
      </c>
      <c r="K76" s="15">
        <f t="shared" si="6"/>
        <v>10533.011919110753</v>
      </c>
      <c r="L76" s="15">
        <f t="shared" si="4"/>
        <v>786500</v>
      </c>
      <c r="M76" s="21"/>
      <c r="N76" s="29" t="s">
        <v>22</v>
      </c>
      <c r="O76" s="31"/>
      <c r="P76" s="30"/>
      <c r="Q76" s="33"/>
      <c r="R76" s="32"/>
      <c r="S76" s="33"/>
      <c r="T76" s="33"/>
      <c r="U76" s="32"/>
    </row>
    <row r="77" spans="1:21" s="2" customFormat="1" ht="22.5" customHeight="1">
      <c r="A77" s="14">
        <v>72</v>
      </c>
      <c r="B77" s="14" t="s">
        <v>20</v>
      </c>
      <c r="C77" s="14">
        <v>2302</v>
      </c>
      <c r="D77" s="19">
        <v>20.79020979020979</v>
      </c>
      <c r="E77" s="16" t="s">
        <v>21</v>
      </c>
      <c r="F77" s="14">
        <v>2.88</v>
      </c>
      <c r="G77" s="17">
        <v>96.8</v>
      </c>
      <c r="H77" s="18">
        <v>22.13</v>
      </c>
      <c r="I77" s="18">
        <v>74.67</v>
      </c>
      <c r="J77" s="15">
        <v>8025</v>
      </c>
      <c r="K77" s="15">
        <f t="shared" si="6"/>
        <v>10403.374849337082</v>
      </c>
      <c r="L77" s="15">
        <f t="shared" si="4"/>
        <v>776820</v>
      </c>
      <c r="M77" s="21"/>
      <c r="N77" s="29" t="s">
        <v>22</v>
      </c>
      <c r="O77" s="31"/>
      <c r="P77" s="30"/>
      <c r="Q77" s="33"/>
      <c r="R77" s="32"/>
      <c r="S77" s="33"/>
      <c r="T77" s="33"/>
      <c r="U77" s="32"/>
    </row>
    <row r="78" spans="1:21" s="2" customFormat="1" ht="22.5" customHeight="1">
      <c r="A78" s="13">
        <v>73</v>
      </c>
      <c r="B78" s="14" t="s">
        <v>20</v>
      </c>
      <c r="C78" s="14">
        <v>2303</v>
      </c>
      <c r="D78" s="15">
        <v>21.013986013986013</v>
      </c>
      <c r="E78" s="20" t="s">
        <v>24</v>
      </c>
      <c r="F78" s="13">
        <v>2.88</v>
      </c>
      <c r="G78" s="17">
        <v>113.91</v>
      </c>
      <c r="H78" s="18">
        <v>26.06</v>
      </c>
      <c r="I78" s="18">
        <v>87.87</v>
      </c>
      <c r="J78" s="15">
        <v>7960</v>
      </c>
      <c r="K78" s="15">
        <f t="shared" si="6"/>
        <v>10318.921133492659</v>
      </c>
      <c r="L78" s="15">
        <f t="shared" si="4"/>
        <v>906723.6</v>
      </c>
      <c r="M78" s="21"/>
      <c r="N78" s="29" t="s">
        <v>22</v>
      </c>
      <c r="O78" s="31"/>
      <c r="P78" s="30"/>
      <c r="Q78" s="33"/>
      <c r="R78" s="32"/>
      <c r="S78" s="33"/>
      <c r="T78" s="33"/>
      <c r="U78" s="32"/>
    </row>
    <row r="79" spans="1:21" s="2" customFormat="1" ht="22.5" customHeight="1">
      <c r="A79" s="14">
        <v>74</v>
      </c>
      <c r="B79" s="14" t="s">
        <v>20</v>
      </c>
      <c r="C79" s="14">
        <v>2304</v>
      </c>
      <c r="D79" s="19">
        <v>21.23776223776224</v>
      </c>
      <c r="E79" s="20" t="s">
        <v>24</v>
      </c>
      <c r="F79" s="14">
        <v>2.88</v>
      </c>
      <c r="G79" s="17">
        <v>113.91</v>
      </c>
      <c r="H79" s="18">
        <v>26.06</v>
      </c>
      <c r="I79" s="18">
        <v>87.87</v>
      </c>
      <c r="J79" s="15">
        <v>8060</v>
      </c>
      <c r="K79" s="15">
        <f t="shared" si="6"/>
        <v>10448.555821099351</v>
      </c>
      <c r="L79" s="15">
        <f t="shared" si="4"/>
        <v>918114.6</v>
      </c>
      <c r="M79" s="21"/>
      <c r="N79" s="29" t="s">
        <v>22</v>
      </c>
      <c r="O79" s="31"/>
      <c r="P79" s="30"/>
      <c r="Q79" s="33"/>
      <c r="R79" s="32"/>
      <c r="S79" s="33"/>
      <c r="T79" s="33"/>
      <c r="U79" s="32"/>
    </row>
    <row r="80" spans="1:21" s="2" customFormat="1" ht="22.5" customHeight="1">
      <c r="A80" s="13">
        <v>75</v>
      </c>
      <c r="B80" s="14" t="s">
        <v>20</v>
      </c>
      <c r="C80" s="14">
        <v>2401</v>
      </c>
      <c r="D80" s="19">
        <v>21.461538461538463</v>
      </c>
      <c r="E80" s="16" t="s">
        <v>21</v>
      </c>
      <c r="F80" s="13">
        <v>2.88</v>
      </c>
      <c r="G80" s="17">
        <v>96.8</v>
      </c>
      <c r="H80" s="18">
        <v>22.13</v>
      </c>
      <c r="I80" s="18">
        <v>74.67</v>
      </c>
      <c r="J80" s="15">
        <v>7125</v>
      </c>
      <c r="K80" s="15">
        <f t="shared" si="6"/>
        <v>9236.641221374046</v>
      </c>
      <c r="L80" s="15">
        <f t="shared" si="4"/>
        <v>689700</v>
      </c>
      <c r="M80" s="21"/>
      <c r="N80" s="29" t="s">
        <v>22</v>
      </c>
      <c r="O80" s="31"/>
      <c r="P80" s="30"/>
      <c r="Q80" s="33"/>
      <c r="R80" s="32"/>
      <c r="S80" s="33"/>
      <c r="T80" s="33"/>
      <c r="U80" s="32"/>
    </row>
    <row r="81" spans="1:21" s="2" customFormat="1" ht="22.5" customHeight="1">
      <c r="A81" s="14">
        <v>76</v>
      </c>
      <c r="B81" s="14" t="s">
        <v>20</v>
      </c>
      <c r="C81" s="14">
        <v>2403</v>
      </c>
      <c r="D81" s="19">
        <v>21.90909090909091</v>
      </c>
      <c r="E81" s="20" t="s">
        <v>24</v>
      </c>
      <c r="F81" s="13">
        <v>2.88</v>
      </c>
      <c r="G81" s="17">
        <v>113.91</v>
      </c>
      <c r="H81" s="18">
        <v>26.06</v>
      </c>
      <c r="I81" s="18">
        <v>87.87</v>
      </c>
      <c r="J81" s="15">
        <v>6960</v>
      </c>
      <c r="K81" s="15">
        <f t="shared" si="6"/>
        <v>9022.574257425742</v>
      </c>
      <c r="L81" s="15">
        <f t="shared" si="4"/>
        <v>792813.6</v>
      </c>
      <c r="M81" s="21"/>
      <c r="N81" s="29" t="s">
        <v>22</v>
      </c>
      <c r="O81" s="31"/>
      <c r="P81" s="30"/>
      <c r="Q81" s="33"/>
      <c r="R81" s="32"/>
      <c r="S81" s="33"/>
      <c r="T81" s="33"/>
      <c r="U81" s="32"/>
    </row>
    <row r="82" spans="1:21" s="2" customFormat="1" ht="22.5" customHeight="1">
      <c r="A82" s="13">
        <v>77</v>
      </c>
      <c r="B82" s="14" t="s">
        <v>20</v>
      </c>
      <c r="C82" s="14">
        <v>2404</v>
      </c>
      <c r="D82" s="19">
        <v>22.132867132867133</v>
      </c>
      <c r="E82" s="20" t="s">
        <v>24</v>
      </c>
      <c r="F82" s="14">
        <v>2.88</v>
      </c>
      <c r="G82" s="17">
        <v>113.91</v>
      </c>
      <c r="H82" s="18">
        <v>26.06</v>
      </c>
      <c r="I82" s="18">
        <v>87.87</v>
      </c>
      <c r="J82" s="15">
        <v>7060</v>
      </c>
      <c r="K82" s="15">
        <f t="shared" si="6"/>
        <v>9152.208945032433</v>
      </c>
      <c r="L82" s="15">
        <f t="shared" si="4"/>
        <v>804204.6</v>
      </c>
      <c r="M82" s="21"/>
      <c r="N82" s="29" t="s">
        <v>22</v>
      </c>
      <c r="O82" s="31"/>
      <c r="P82" s="30"/>
      <c r="Q82" s="33"/>
      <c r="R82" s="32"/>
      <c r="S82" s="33"/>
      <c r="T82" s="33"/>
      <c r="U82" s="32"/>
    </row>
    <row r="83" spans="1:21" s="3" customFormat="1" ht="22.5" customHeight="1">
      <c r="A83" s="34" t="s">
        <v>25</v>
      </c>
      <c r="B83" s="34"/>
      <c r="C83" s="34"/>
      <c r="D83" s="34"/>
      <c r="E83" s="34"/>
      <c r="F83" s="34"/>
      <c r="G83" s="17">
        <f>SUM(G6:G82)</f>
        <v>8103.78</v>
      </c>
      <c r="H83" s="17">
        <f>SUM(H6:H82)</f>
        <v>1853.3500000000001</v>
      </c>
      <c r="I83" s="17">
        <f>SUM(I6:I82)</f>
        <v>6251.189999999999</v>
      </c>
      <c r="J83" s="15">
        <f aca="true" t="shared" si="7" ref="J83:J97">L83/G83</f>
        <v>7686.601873446714</v>
      </c>
      <c r="K83" s="15">
        <f t="shared" si="6"/>
        <v>9964.587627315765</v>
      </c>
      <c r="L83" s="15">
        <f>SUM(L6:L82)</f>
        <v>62290530.530000016</v>
      </c>
      <c r="M83" s="17"/>
      <c r="N83" s="41"/>
      <c r="O83" s="41"/>
      <c r="Q83" s="43"/>
      <c r="R83" s="43"/>
      <c r="S83" s="43"/>
      <c r="T83" s="44"/>
      <c r="U83" s="43"/>
    </row>
    <row r="84" spans="1:21" s="3" customFormat="1" ht="36.75" customHeight="1">
      <c r="A84" s="35" t="s">
        <v>26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42"/>
      <c r="Q84" s="45"/>
      <c r="R84" s="45"/>
      <c r="S84" s="43"/>
      <c r="T84" s="44"/>
      <c r="U84" s="43"/>
    </row>
    <row r="85" spans="1:21" s="3" customFormat="1" ht="61.5" customHeight="1">
      <c r="A85" s="37" t="s">
        <v>27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43"/>
      <c r="R85" s="43"/>
      <c r="S85" s="43"/>
      <c r="T85" s="44"/>
      <c r="U85" s="43"/>
    </row>
    <row r="86" spans="1:21" s="3" customFormat="1" ht="19.5" customHeight="1">
      <c r="A86" s="39" t="s">
        <v>28</v>
      </c>
      <c r="B86" s="39"/>
      <c r="C86" s="39"/>
      <c r="D86" s="39"/>
      <c r="E86" s="39"/>
      <c r="F86" s="39"/>
      <c r="G86" s="39"/>
      <c r="H86" s="39"/>
      <c r="I86" s="39"/>
      <c r="J86" s="39"/>
      <c r="K86" s="39" t="s">
        <v>29</v>
      </c>
      <c r="L86" s="39"/>
      <c r="M86" s="39"/>
      <c r="N86" s="40"/>
      <c r="O86" s="40"/>
      <c r="Q86" s="43"/>
      <c r="R86" s="43"/>
      <c r="S86" s="43"/>
      <c r="T86" s="44"/>
      <c r="U86" s="43"/>
    </row>
    <row r="87" spans="1:21" s="3" customFormat="1" ht="21" customHeight="1">
      <c r="A87" s="39" t="s">
        <v>30</v>
      </c>
      <c r="B87" s="39"/>
      <c r="C87" s="39"/>
      <c r="D87" s="39"/>
      <c r="E87" s="39"/>
      <c r="F87" s="40"/>
      <c r="G87" s="40"/>
      <c r="H87" s="40"/>
      <c r="I87" s="40"/>
      <c r="J87" s="40"/>
      <c r="K87" s="39" t="s">
        <v>31</v>
      </c>
      <c r="L87" s="39"/>
      <c r="M87" s="39"/>
      <c r="N87" s="40"/>
      <c r="O87" s="40"/>
      <c r="Q87" s="43"/>
      <c r="R87" s="43"/>
      <c r="S87" s="43"/>
      <c r="T87" s="44"/>
      <c r="U87" s="43"/>
    </row>
    <row r="88" spans="1:21" s="3" customFormat="1" ht="24.75" customHeight="1">
      <c r="A88" s="39" t="s">
        <v>32</v>
      </c>
      <c r="B88" s="39"/>
      <c r="C88" s="39"/>
      <c r="D88" s="39"/>
      <c r="E88" s="39"/>
      <c r="Q88" s="43"/>
      <c r="R88" s="43"/>
      <c r="S88" s="43"/>
      <c r="T88" s="44"/>
      <c r="U88" s="43"/>
    </row>
    <row r="89" spans="17:21" s="3" customFormat="1" ht="24.75" customHeight="1">
      <c r="Q89" s="43"/>
      <c r="R89" s="43"/>
      <c r="S89" s="43"/>
      <c r="T89" s="44"/>
      <c r="U89" s="43"/>
    </row>
    <row r="90" spans="9:21" s="3" customFormat="1" ht="24.75" customHeight="1">
      <c r="I90" s="43"/>
      <c r="Q90" s="43"/>
      <c r="R90" s="43"/>
      <c r="S90" s="43"/>
      <c r="T90" s="44"/>
      <c r="U90" s="43"/>
    </row>
    <row r="91" spans="17:21" s="3" customFormat="1" ht="24.75" customHeight="1">
      <c r="Q91" s="43"/>
      <c r="R91" s="43"/>
      <c r="S91" s="43"/>
      <c r="T91" s="44"/>
      <c r="U91" s="43"/>
    </row>
    <row r="92" spans="17:21" s="3" customFormat="1" ht="24.75" customHeight="1">
      <c r="Q92" s="43"/>
      <c r="R92" s="43"/>
      <c r="S92" s="43"/>
      <c r="T92" s="44"/>
      <c r="U92" s="43"/>
    </row>
    <row r="93" spans="17:21" s="3" customFormat="1" ht="24.75" customHeight="1">
      <c r="Q93" s="43"/>
      <c r="R93" s="43"/>
      <c r="S93" s="43"/>
      <c r="T93" s="44"/>
      <c r="U93" s="43"/>
    </row>
    <row r="94" spans="17:21" s="3" customFormat="1" ht="24.75" customHeight="1">
      <c r="Q94" s="43"/>
      <c r="R94" s="43"/>
      <c r="S94" s="43"/>
      <c r="T94" s="44"/>
      <c r="U94" s="43"/>
    </row>
    <row r="95" spans="17:21" s="3" customFormat="1" ht="24.75" customHeight="1">
      <c r="Q95" s="43"/>
      <c r="R95" s="43"/>
      <c r="S95" s="43"/>
      <c r="T95" s="44"/>
      <c r="U95" s="43"/>
    </row>
    <row r="96" spans="17:21" s="3" customFormat="1" ht="24.75" customHeight="1">
      <c r="Q96" s="43"/>
      <c r="R96" s="43"/>
      <c r="S96" s="43"/>
      <c r="T96" s="44"/>
      <c r="U96" s="43"/>
    </row>
    <row r="97" spans="17:21" s="3" customFormat="1" ht="30.75" customHeight="1">
      <c r="Q97" s="43"/>
      <c r="R97" s="43"/>
      <c r="S97" s="43"/>
      <c r="T97" s="44"/>
      <c r="U97" s="43"/>
    </row>
    <row r="98" ht="42" customHeight="1"/>
    <row r="99" ht="51.75" customHeight="1"/>
    <row r="100" ht="27" customHeight="1"/>
    <row r="101" ht="25.5" customHeight="1"/>
  </sheetData>
  <sheetProtection/>
  <mergeCells count="17">
    <mergeCell ref="A1:B1"/>
    <mergeCell ref="A2:O2"/>
    <mergeCell ref="I3:O3"/>
    <mergeCell ref="A4:H4"/>
    <mergeCell ref="A83:F83"/>
    <mergeCell ref="A84:O84"/>
    <mergeCell ref="A85:O85"/>
    <mergeCell ref="A86:E86"/>
    <mergeCell ref="K86:L86"/>
    <mergeCell ref="A87:E87"/>
    <mergeCell ref="K87:M87"/>
    <mergeCell ref="A88:E88"/>
    <mergeCell ref="O6:O21"/>
    <mergeCell ref="O22:O38"/>
    <mergeCell ref="O39:O56"/>
    <mergeCell ref="O57:O73"/>
    <mergeCell ref="O74:O82"/>
  </mergeCells>
  <printOptions horizontalCentered="1"/>
  <pageMargins left="0.15694444444444444" right="0.15694444444444444" top="0.07847222222222222" bottom="0.07847222222222222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4" manualBreakCount="4">
    <brk id="21" max="14" man="1"/>
    <brk id="38" max="14" man="1"/>
    <brk id="56" max="14" man="1"/>
    <brk id="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2024-01-18T08:46:21Z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2219B776D148421E8A65E0A1D12ACFD0</vt:lpwstr>
  </property>
</Properties>
</file>