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2" sheetId="1" r:id="rId1"/>
    <sheet name="Sheet1" sheetId="2" r:id="rId2"/>
  </sheets>
  <definedNames>
    <definedName name="_xlnm._FilterDatabase" localSheetId="0" hidden="1">'附件2'!$G$4:$G$36</definedName>
  </definedNames>
  <calcPr fullCalcOnLoad="1"/>
</workbook>
</file>

<file path=xl/sharedStrings.xml><?xml version="1.0" encoding="utf-8"?>
<sst xmlns="http://schemas.openxmlformats.org/spreadsheetml/2006/main" count="112" uniqueCount="32">
  <si>
    <t>附件2</t>
  </si>
  <si>
    <t>清远市新建商品住房销售价格备案表</t>
  </si>
  <si>
    <t>房地产开发企业名称或中介服务机构名称：清远君威房地产有限公司</t>
  </si>
  <si>
    <t>项目(楼盘)名称：财富大厦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</si>
  <si>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</si>
  <si>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</si>
  <si>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</si>
  <si>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</si>
  <si>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</si>
  <si>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</si>
  <si>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</si>
  <si>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</si>
  <si>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</si>
  <si>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</si>
  <si>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</si>
  <si>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</si>
  <si>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</si>
  <si>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</si>
  <si>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</si>
  <si>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1</t>
    </r>
    <r>
      <rPr>
        <sz val="11"/>
        <rFont val="宋体"/>
        <family val="0"/>
      </rPr>
      <t>梯</t>
    </r>
  </si>
  <si>
    <r>
      <t>3</t>
    </r>
    <r>
      <rPr>
        <sz val="11"/>
        <rFont val="宋体"/>
        <family val="0"/>
      </rPr>
      <t>房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厅</t>
    </r>
  </si>
  <si>
    <t>待售</t>
  </si>
  <si>
    <r>
      <t>2</t>
    </r>
    <r>
      <rPr>
        <sz val="11"/>
        <rFont val="宋体"/>
        <family val="0"/>
      </rPr>
      <t>房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厅</t>
    </r>
  </si>
  <si>
    <t>本楼栋总面积/均价</t>
  </si>
  <si>
    <t xml:space="preserve">  1梯销售住宅（毛坯）共28套，销售住宅总建筑面积：3018.42㎡，套内面积：2444.25㎡，分摊面积：574.17㎡，销售均价：6551.91元/㎡（建筑面积）、8091.00元/㎡（套内建筑面积）。</t>
  </si>
  <si>
    <t xml:space="preserve"> 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</si>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</sst>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8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176" fontId="0" fillId="0" borderId="15" xfId="0" applyNumberFormat="1" applyFill="1" applyBorder="1" applyAlignment="1">
      <alignment horizontal="left" vertical="center"/>
    </xf>
    <xf numFmtId="176" fontId="4" fillId="0" borderId="0" xfId="0" applyNumberFormat="1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workbookViewId="0" topLeftCell="A34">
      <selection activeCell="E57" sqref="E57"/>
    </sheetView>
  </sheetViews>
  <sheetFormatPr defaultColWidth="9.00390625" defaultRowHeight="14.25"/>
  <cols>
    <col min="1" max="1" width="5.50390625" style="3" customWidth="1"/>
    <col min="2" max="2" width="7.00390625" style="3" customWidth="1"/>
    <col min="3" max="3" width="6.75390625" style="3" customWidth="1"/>
    <col min="4" max="4" width="6.375" style="3" customWidth="1"/>
    <col min="5" max="5" width="9.125" style="3" customWidth="1"/>
    <col min="6" max="6" width="6.125" style="3" customWidth="1"/>
    <col min="7" max="7" width="9.625" style="3" customWidth="1"/>
    <col min="8" max="8" width="9.00390625" style="3" customWidth="1"/>
    <col min="9" max="9" width="9.625" style="3" customWidth="1"/>
    <col min="10" max="10" width="10.625" style="4" customWidth="1"/>
    <col min="11" max="11" width="11.125" style="3" customWidth="1"/>
    <col min="12" max="12" width="11.125" style="4" customWidth="1"/>
    <col min="13" max="13" width="10.00390625" style="3" customWidth="1"/>
    <col min="14" max="14" width="8.75390625" style="3" customWidth="1"/>
    <col min="15" max="16" width="9.00390625" style="3" customWidth="1"/>
    <col min="17" max="17" width="11.50390625" style="3" bestFit="1" customWidth="1"/>
    <col min="18" max="18" width="12.625" style="3" bestFit="1" customWidth="1"/>
    <col min="19" max="16384" width="9.00390625" style="3" customWidth="1"/>
  </cols>
  <sheetData>
    <row r="1" spans="1:2" ht="18" customHeight="1">
      <c r="A1" s="5" t="s">
        <v>0</v>
      </c>
      <c r="B1" s="5"/>
    </row>
    <row r="2" spans="1:15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21"/>
      <c r="K2" s="6"/>
      <c r="L2" s="21"/>
      <c r="M2" s="6"/>
      <c r="N2" s="6"/>
      <c r="O2" s="6"/>
    </row>
    <row r="3" spans="1:15" ht="27" customHeight="1">
      <c r="A3" s="7" t="s">
        <v>2</v>
      </c>
      <c r="B3" s="7"/>
      <c r="C3" s="7"/>
      <c r="D3" s="7"/>
      <c r="E3" s="7"/>
      <c r="F3" s="7"/>
      <c r="G3" s="7"/>
      <c r="H3" s="7"/>
      <c r="I3" s="22" t="s">
        <v>3</v>
      </c>
      <c r="J3" s="23"/>
      <c r="K3" s="22"/>
      <c r="M3" s="7"/>
      <c r="N3" s="24"/>
      <c r="O3" s="24"/>
    </row>
    <row r="4" spans="1:15" ht="30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5" t="s">
        <v>12</v>
      </c>
      <c r="J4" s="26" t="s">
        <v>13</v>
      </c>
      <c r="K4" s="9" t="s">
        <v>14</v>
      </c>
      <c r="L4" s="27" t="s">
        <v>15</v>
      </c>
      <c r="M4" s="25" t="s">
        <v>16</v>
      </c>
      <c r="N4" s="9" t="s">
        <v>17</v>
      </c>
      <c r="O4" s="8" t="s">
        <v>18</v>
      </c>
    </row>
    <row r="5" spans="1:15" ht="14.25">
      <c r="A5" s="8"/>
      <c r="B5" s="9"/>
      <c r="C5" s="9"/>
      <c r="D5" s="9"/>
      <c r="E5" s="9"/>
      <c r="F5" s="9"/>
      <c r="G5" s="9"/>
      <c r="H5" s="9"/>
      <c r="I5" s="28"/>
      <c r="J5" s="26"/>
      <c r="K5" s="9"/>
      <c r="L5" s="29"/>
      <c r="M5" s="28"/>
      <c r="N5" s="9"/>
      <c r="O5" s="8"/>
    </row>
    <row r="6" spans="1:15" s="1" customFormat="1" ht="24" customHeight="1">
      <c r="A6" s="10">
        <f>ROW()-5</f>
        <v>1</v>
      </c>
      <c r="B6" s="10" t="s">
        <v>19</v>
      </c>
      <c r="C6" s="10">
        <v>2101</v>
      </c>
      <c r="D6" s="10">
        <v>21</v>
      </c>
      <c r="E6" s="10" t="s">
        <v>20</v>
      </c>
      <c r="F6" s="10">
        <v>3</v>
      </c>
      <c r="G6" s="10">
        <v>116.08</v>
      </c>
      <c r="H6" s="10">
        <v>22.08</v>
      </c>
      <c r="I6" s="10">
        <v>94</v>
      </c>
      <c r="J6" s="30">
        <f>L6/G6</f>
        <v>6500</v>
      </c>
      <c r="K6" s="30">
        <f>L6/I6</f>
        <v>8026.808510638298</v>
      </c>
      <c r="L6" s="30">
        <v>754520</v>
      </c>
      <c r="M6" s="30"/>
      <c r="N6" s="31" t="s">
        <v>21</v>
      </c>
      <c r="O6" s="32"/>
    </row>
    <row r="7" spans="1:15" s="1" customFormat="1" ht="24" customHeight="1">
      <c r="A7" s="10">
        <f>ROW()-5</f>
        <v>2</v>
      </c>
      <c r="B7" s="10" t="s">
        <v>19</v>
      </c>
      <c r="C7" s="10">
        <v>2701</v>
      </c>
      <c r="D7" s="10">
        <v>27</v>
      </c>
      <c r="E7" s="10" t="s">
        <v>20</v>
      </c>
      <c r="F7" s="10">
        <v>3</v>
      </c>
      <c r="G7" s="10">
        <v>116.08</v>
      </c>
      <c r="H7" s="10">
        <v>22.08</v>
      </c>
      <c r="I7" s="10">
        <v>94</v>
      </c>
      <c r="J7" s="30">
        <f>L7/G7</f>
        <v>6500</v>
      </c>
      <c r="K7" s="30">
        <f>L7/I7</f>
        <v>8026.808510638298</v>
      </c>
      <c r="L7" s="30">
        <v>754520</v>
      </c>
      <c r="M7" s="30"/>
      <c r="N7" s="31" t="s">
        <v>21</v>
      </c>
      <c r="O7" s="32"/>
    </row>
    <row r="8" spans="1:15" s="1" customFormat="1" ht="24" customHeight="1">
      <c r="A8" s="10">
        <f>ROW()-5</f>
        <v>3</v>
      </c>
      <c r="B8" s="10" t="s">
        <v>19</v>
      </c>
      <c r="C8" s="10">
        <v>1503</v>
      </c>
      <c r="D8" s="10">
        <v>15</v>
      </c>
      <c r="E8" s="10" t="s">
        <v>22</v>
      </c>
      <c r="F8" s="10">
        <v>3</v>
      </c>
      <c r="G8" s="10">
        <v>82.47</v>
      </c>
      <c r="H8" s="10">
        <v>15.69</v>
      </c>
      <c r="I8" s="10">
        <v>66.78</v>
      </c>
      <c r="J8" s="30">
        <f>L8/G8</f>
        <v>6000</v>
      </c>
      <c r="K8" s="30">
        <f>L8/I8</f>
        <v>7409.7035040431265</v>
      </c>
      <c r="L8" s="30">
        <v>494820</v>
      </c>
      <c r="M8" s="30"/>
      <c r="N8" s="31" t="s">
        <v>21</v>
      </c>
      <c r="O8" s="32"/>
    </row>
    <row r="9" spans="1:15" s="1" customFormat="1" ht="24" customHeight="1">
      <c r="A9" s="10">
        <f>ROW()-5</f>
        <v>4</v>
      </c>
      <c r="B9" s="10" t="s">
        <v>19</v>
      </c>
      <c r="C9" s="10">
        <v>1004</v>
      </c>
      <c r="D9" s="10">
        <v>10</v>
      </c>
      <c r="E9" s="10" t="s">
        <v>20</v>
      </c>
      <c r="F9" s="10">
        <v>3</v>
      </c>
      <c r="G9" s="10">
        <v>120.42</v>
      </c>
      <c r="H9" s="10">
        <v>22.91</v>
      </c>
      <c r="I9" s="10">
        <v>97.51</v>
      </c>
      <c r="J9" s="30">
        <f>L9/G9</f>
        <v>6000</v>
      </c>
      <c r="K9" s="30">
        <f>L9/I9</f>
        <v>7409.701569069839</v>
      </c>
      <c r="L9" s="30">
        <v>722520</v>
      </c>
      <c r="M9" s="30"/>
      <c r="N9" s="31" t="s">
        <v>21</v>
      </c>
      <c r="O9" s="32"/>
    </row>
    <row r="10" spans="1:15" s="1" customFormat="1" ht="24" customHeight="1">
      <c r="A10" s="10">
        <f>ROW()-5</f>
        <v>5</v>
      </c>
      <c r="B10" s="10" t="s">
        <v>19</v>
      </c>
      <c r="C10" s="10">
        <v>1304</v>
      </c>
      <c r="D10" s="10">
        <v>13</v>
      </c>
      <c r="E10" s="10" t="s">
        <v>20</v>
      </c>
      <c r="F10" s="10">
        <v>3</v>
      </c>
      <c r="G10" s="10">
        <v>120.42</v>
      </c>
      <c r="H10" s="10">
        <v>22.91</v>
      </c>
      <c r="I10" s="10">
        <v>97.51</v>
      </c>
      <c r="J10" s="30">
        <f>L10/G10</f>
        <v>6768.809167912307</v>
      </c>
      <c r="K10" s="30">
        <f>L10/I10</f>
        <v>8359.142652035689</v>
      </c>
      <c r="L10" s="30">
        <v>815100</v>
      </c>
      <c r="M10" s="30"/>
      <c r="N10" s="31" t="s">
        <v>21</v>
      </c>
      <c r="O10" s="32"/>
    </row>
    <row r="11" spans="1:15" s="1" customFormat="1" ht="24" customHeight="1">
      <c r="A11" s="10">
        <f>ROW()-5</f>
        <v>6</v>
      </c>
      <c r="B11" s="10" t="s">
        <v>19</v>
      </c>
      <c r="C11" s="10">
        <v>2704</v>
      </c>
      <c r="D11" s="10">
        <v>27</v>
      </c>
      <c r="E11" s="10" t="s">
        <v>20</v>
      </c>
      <c r="F11" s="10">
        <v>3</v>
      </c>
      <c r="G11" s="10">
        <v>120.42</v>
      </c>
      <c r="H11" s="10">
        <v>22.91</v>
      </c>
      <c r="I11" s="10">
        <v>97.51</v>
      </c>
      <c r="J11" s="30">
        <f>L11/G11</f>
        <v>6000</v>
      </c>
      <c r="K11" s="30">
        <f>L11/I11</f>
        <v>7409.701569069839</v>
      </c>
      <c r="L11" s="30">
        <v>722520</v>
      </c>
      <c r="M11" s="30"/>
      <c r="N11" s="31" t="s">
        <v>21</v>
      </c>
      <c r="O11" s="32"/>
    </row>
    <row r="12" spans="1:15" s="1" customFormat="1" ht="24" customHeight="1">
      <c r="A12" s="10">
        <f>ROW()-5</f>
        <v>7</v>
      </c>
      <c r="B12" s="10" t="s">
        <v>19</v>
      </c>
      <c r="C12" s="10">
        <v>1105</v>
      </c>
      <c r="D12" s="10">
        <v>11</v>
      </c>
      <c r="E12" s="10" t="s">
        <v>22</v>
      </c>
      <c r="F12" s="10">
        <v>3</v>
      </c>
      <c r="G12" s="10">
        <v>71.9</v>
      </c>
      <c r="H12" s="10">
        <v>13.68</v>
      </c>
      <c r="I12" s="10">
        <v>58.22</v>
      </c>
      <c r="J12" s="30">
        <f aca="true" t="shared" si="0" ref="J12:J32">L12/G12</f>
        <v>8227.273991655076</v>
      </c>
      <c r="K12" s="30">
        <f aca="true" t="shared" si="1" ref="K12:K34">L12/I12</f>
        <v>10160.443146684987</v>
      </c>
      <c r="L12" s="30">
        <v>591541</v>
      </c>
      <c r="M12" s="30"/>
      <c r="N12" s="31" t="s">
        <v>21</v>
      </c>
      <c r="O12" s="32"/>
    </row>
    <row r="13" spans="1:15" s="1" customFormat="1" ht="24" customHeight="1">
      <c r="A13" s="10">
        <f aca="true" t="shared" si="2" ref="A13:A22">ROW()-5</f>
        <v>8</v>
      </c>
      <c r="B13" s="10" t="s">
        <v>19</v>
      </c>
      <c r="C13" s="10">
        <v>1405</v>
      </c>
      <c r="D13" s="10">
        <v>14</v>
      </c>
      <c r="E13" s="10" t="s">
        <v>22</v>
      </c>
      <c r="F13" s="10">
        <v>3</v>
      </c>
      <c r="G13" s="10">
        <v>71.9</v>
      </c>
      <c r="H13" s="10">
        <v>13.68</v>
      </c>
      <c r="I13" s="10">
        <v>58.22</v>
      </c>
      <c r="J13" s="30">
        <f t="shared" si="0"/>
        <v>6506.189151599443</v>
      </c>
      <c r="K13" s="30">
        <f t="shared" si="1"/>
        <v>8034.95362418413</v>
      </c>
      <c r="L13" s="30">
        <v>467795</v>
      </c>
      <c r="M13" s="30"/>
      <c r="N13" s="31" t="s">
        <v>21</v>
      </c>
      <c r="O13" s="32"/>
    </row>
    <row r="14" spans="1:15" s="1" customFormat="1" ht="24" customHeight="1">
      <c r="A14" s="10">
        <f t="shared" si="2"/>
        <v>9</v>
      </c>
      <c r="B14" s="10" t="s">
        <v>19</v>
      </c>
      <c r="C14" s="10">
        <v>2205</v>
      </c>
      <c r="D14" s="10">
        <v>22</v>
      </c>
      <c r="E14" s="10" t="s">
        <v>22</v>
      </c>
      <c r="F14" s="10">
        <v>3</v>
      </c>
      <c r="G14" s="10">
        <v>71.9</v>
      </c>
      <c r="H14" s="10">
        <v>13.68</v>
      </c>
      <c r="I14" s="10">
        <v>58.22</v>
      </c>
      <c r="J14" s="30">
        <f t="shared" si="0"/>
        <v>6511.133205876216</v>
      </c>
      <c r="K14" s="30">
        <f t="shared" si="1"/>
        <v>8041.059386851597</v>
      </c>
      <c r="L14" s="30">
        <v>468150.4775025</v>
      </c>
      <c r="M14" s="30"/>
      <c r="N14" s="31" t="s">
        <v>21</v>
      </c>
      <c r="O14" s="32"/>
    </row>
    <row r="15" spans="1:15" s="1" customFormat="1" ht="24" customHeight="1">
      <c r="A15" s="10">
        <f t="shared" si="2"/>
        <v>10</v>
      </c>
      <c r="B15" s="10" t="s">
        <v>19</v>
      </c>
      <c r="C15" s="10">
        <v>2805</v>
      </c>
      <c r="D15" s="10">
        <v>28</v>
      </c>
      <c r="E15" s="10" t="s">
        <v>22</v>
      </c>
      <c r="F15" s="10">
        <v>3</v>
      </c>
      <c r="G15" s="10">
        <v>71.9</v>
      </c>
      <c r="H15" s="10">
        <v>13.68</v>
      </c>
      <c r="I15" s="10">
        <v>58.22</v>
      </c>
      <c r="J15" s="30">
        <f t="shared" si="0"/>
        <v>6675.938803894297</v>
      </c>
      <c r="K15" s="30">
        <f t="shared" si="1"/>
        <v>8244.589488148402</v>
      </c>
      <c r="L15" s="30">
        <v>480000</v>
      </c>
      <c r="M15" s="30"/>
      <c r="N15" s="31" t="s">
        <v>21</v>
      </c>
      <c r="O15" s="32"/>
    </row>
    <row r="16" spans="1:15" s="1" customFormat="1" ht="24" customHeight="1">
      <c r="A16" s="10">
        <f t="shared" si="2"/>
        <v>11</v>
      </c>
      <c r="B16" s="10" t="s">
        <v>19</v>
      </c>
      <c r="C16" s="10">
        <v>506</v>
      </c>
      <c r="D16" s="10">
        <v>5</v>
      </c>
      <c r="E16" s="10" t="s">
        <v>20</v>
      </c>
      <c r="F16" s="10">
        <v>3</v>
      </c>
      <c r="G16" s="10">
        <v>120.01</v>
      </c>
      <c r="H16" s="10">
        <v>22.83</v>
      </c>
      <c r="I16" s="10">
        <v>97.18</v>
      </c>
      <c r="J16" s="30">
        <f t="shared" si="0"/>
        <v>6628.4976251979</v>
      </c>
      <c r="K16" s="30">
        <f t="shared" si="1"/>
        <v>8185.696645400288</v>
      </c>
      <c r="L16" s="30">
        <v>795486</v>
      </c>
      <c r="M16" s="30"/>
      <c r="N16" s="31" t="s">
        <v>21</v>
      </c>
      <c r="O16" s="32"/>
    </row>
    <row r="17" spans="1:15" s="1" customFormat="1" ht="24" customHeight="1">
      <c r="A17" s="10">
        <f t="shared" si="2"/>
        <v>12</v>
      </c>
      <c r="B17" s="10" t="s">
        <v>19</v>
      </c>
      <c r="C17" s="10">
        <v>606</v>
      </c>
      <c r="D17" s="10">
        <v>6</v>
      </c>
      <c r="E17" s="10" t="s">
        <v>20</v>
      </c>
      <c r="F17" s="10">
        <v>3</v>
      </c>
      <c r="G17" s="10">
        <v>120.02</v>
      </c>
      <c r="H17" s="10">
        <v>22.83</v>
      </c>
      <c r="I17" s="10">
        <v>97.19</v>
      </c>
      <c r="J17" s="30">
        <f t="shared" si="0"/>
        <v>7396.742209631729</v>
      </c>
      <c r="K17" s="30">
        <f t="shared" si="1"/>
        <v>9134.24220598827</v>
      </c>
      <c r="L17" s="30">
        <v>887757</v>
      </c>
      <c r="M17" s="30"/>
      <c r="N17" s="31" t="s">
        <v>21</v>
      </c>
      <c r="O17" s="30"/>
    </row>
    <row r="18" spans="1:15" s="1" customFormat="1" ht="24" customHeight="1">
      <c r="A18" s="10">
        <f t="shared" si="2"/>
        <v>13</v>
      </c>
      <c r="B18" s="10" t="s">
        <v>19</v>
      </c>
      <c r="C18" s="10">
        <v>706</v>
      </c>
      <c r="D18" s="10">
        <v>7</v>
      </c>
      <c r="E18" s="10" t="s">
        <v>20</v>
      </c>
      <c r="F18" s="10">
        <v>3</v>
      </c>
      <c r="G18" s="10">
        <v>120.02</v>
      </c>
      <c r="H18" s="10">
        <v>22.83</v>
      </c>
      <c r="I18" s="10">
        <v>97.19</v>
      </c>
      <c r="J18" s="30">
        <f t="shared" si="0"/>
        <v>6000</v>
      </c>
      <c r="K18" s="30">
        <f t="shared" si="1"/>
        <v>7409.4042596975</v>
      </c>
      <c r="L18" s="30">
        <v>720120</v>
      </c>
      <c r="M18" s="30"/>
      <c r="N18" s="31" t="s">
        <v>21</v>
      </c>
      <c r="O18" s="32"/>
    </row>
    <row r="19" spans="1:15" s="1" customFormat="1" ht="24" customHeight="1">
      <c r="A19" s="10">
        <f t="shared" si="2"/>
        <v>14</v>
      </c>
      <c r="B19" s="10" t="s">
        <v>19</v>
      </c>
      <c r="C19" s="10">
        <v>906</v>
      </c>
      <c r="D19" s="10">
        <v>9</v>
      </c>
      <c r="E19" s="10" t="s">
        <v>20</v>
      </c>
      <c r="F19" s="10">
        <v>3</v>
      </c>
      <c r="G19" s="10">
        <v>120.02</v>
      </c>
      <c r="H19" s="10">
        <v>22.83</v>
      </c>
      <c r="I19" s="10">
        <v>97.19</v>
      </c>
      <c r="J19" s="30">
        <f t="shared" si="0"/>
        <v>6372.654557573738</v>
      </c>
      <c r="K19" s="30">
        <f t="shared" si="1"/>
        <v>7869.595637411257</v>
      </c>
      <c r="L19" s="30">
        <v>764846</v>
      </c>
      <c r="M19" s="30"/>
      <c r="N19" s="31" t="s">
        <v>21</v>
      </c>
      <c r="O19" s="32"/>
    </row>
    <row r="20" spans="1:15" s="1" customFormat="1" ht="24" customHeight="1">
      <c r="A20" s="10">
        <f t="shared" si="2"/>
        <v>15</v>
      </c>
      <c r="B20" s="10" t="s">
        <v>19</v>
      </c>
      <c r="C20" s="10">
        <v>2006</v>
      </c>
      <c r="D20" s="10">
        <v>20</v>
      </c>
      <c r="E20" s="10" t="s">
        <v>20</v>
      </c>
      <c r="F20" s="10">
        <v>3</v>
      </c>
      <c r="G20" s="10">
        <v>120.02</v>
      </c>
      <c r="H20" s="10">
        <v>22.83</v>
      </c>
      <c r="I20" s="10">
        <v>97.19</v>
      </c>
      <c r="J20" s="30">
        <f t="shared" si="0"/>
        <v>6000</v>
      </c>
      <c r="K20" s="30">
        <f t="shared" si="1"/>
        <v>7409.4042596975</v>
      </c>
      <c r="L20" s="30">
        <v>720120</v>
      </c>
      <c r="M20" s="30"/>
      <c r="N20" s="31" t="s">
        <v>21</v>
      </c>
      <c r="O20" s="32"/>
    </row>
    <row r="21" spans="1:15" s="1" customFormat="1" ht="24" customHeight="1">
      <c r="A21" s="10">
        <f t="shared" si="2"/>
        <v>16</v>
      </c>
      <c r="B21" s="10" t="s">
        <v>19</v>
      </c>
      <c r="C21" s="10">
        <v>2506</v>
      </c>
      <c r="D21" s="10">
        <v>25</v>
      </c>
      <c r="E21" s="10" t="s">
        <v>20</v>
      </c>
      <c r="F21" s="10">
        <v>3</v>
      </c>
      <c r="G21" s="10">
        <v>120.02</v>
      </c>
      <c r="H21" s="10">
        <v>22.83</v>
      </c>
      <c r="I21" s="10">
        <v>97.19</v>
      </c>
      <c r="J21" s="30">
        <f t="shared" si="0"/>
        <v>6000</v>
      </c>
      <c r="K21" s="30">
        <f t="shared" si="1"/>
        <v>7409.4042596975</v>
      </c>
      <c r="L21" s="30">
        <v>720120</v>
      </c>
      <c r="M21" s="30"/>
      <c r="N21" s="31" t="s">
        <v>21</v>
      </c>
      <c r="O21" s="32"/>
    </row>
    <row r="22" spans="1:15" s="1" customFormat="1" ht="24" customHeight="1">
      <c r="A22" s="10">
        <f aca="true" t="shared" si="3" ref="A22:A34">ROW()-5</f>
        <v>17</v>
      </c>
      <c r="B22" s="10" t="s">
        <v>19</v>
      </c>
      <c r="C22" s="10">
        <v>2806</v>
      </c>
      <c r="D22" s="10">
        <v>28</v>
      </c>
      <c r="E22" s="10" t="s">
        <v>20</v>
      </c>
      <c r="F22" s="10">
        <v>3</v>
      </c>
      <c r="G22" s="10">
        <v>120.02</v>
      </c>
      <c r="H22" s="10">
        <v>22.83</v>
      </c>
      <c r="I22" s="10">
        <v>97.19</v>
      </c>
      <c r="J22" s="30">
        <f t="shared" si="0"/>
        <v>6200</v>
      </c>
      <c r="K22" s="30">
        <f t="shared" si="1"/>
        <v>7656.384401687416</v>
      </c>
      <c r="L22" s="30">
        <v>744124</v>
      </c>
      <c r="M22" s="30"/>
      <c r="N22" s="31" t="s">
        <v>21</v>
      </c>
      <c r="O22" s="30"/>
    </row>
    <row r="23" spans="1:15" s="1" customFormat="1" ht="24" customHeight="1">
      <c r="A23" s="10">
        <f t="shared" si="3"/>
        <v>18</v>
      </c>
      <c r="B23" s="10" t="s">
        <v>19</v>
      </c>
      <c r="C23" s="10">
        <v>607</v>
      </c>
      <c r="D23" s="10">
        <v>6</v>
      </c>
      <c r="E23" s="10" t="s">
        <v>22</v>
      </c>
      <c r="F23" s="10">
        <v>3</v>
      </c>
      <c r="G23" s="10">
        <v>83.6</v>
      </c>
      <c r="H23" s="10">
        <v>15.9</v>
      </c>
      <c r="I23" s="10">
        <v>67.7</v>
      </c>
      <c r="J23" s="30">
        <f t="shared" si="0"/>
        <v>7397.894736842106</v>
      </c>
      <c r="K23" s="30">
        <f t="shared" si="1"/>
        <v>9135.36189069424</v>
      </c>
      <c r="L23" s="30">
        <v>618464</v>
      </c>
      <c r="M23" s="30"/>
      <c r="N23" s="31" t="s">
        <v>21</v>
      </c>
      <c r="O23" s="30"/>
    </row>
    <row r="24" spans="1:15" s="1" customFormat="1" ht="24" customHeight="1">
      <c r="A24" s="10">
        <f t="shared" si="3"/>
        <v>19</v>
      </c>
      <c r="B24" s="10" t="s">
        <v>19</v>
      </c>
      <c r="C24" s="10">
        <v>1307</v>
      </c>
      <c r="D24" s="10">
        <v>13</v>
      </c>
      <c r="E24" s="10" t="s">
        <v>22</v>
      </c>
      <c r="F24" s="10">
        <v>3</v>
      </c>
      <c r="G24" s="10">
        <v>83.6</v>
      </c>
      <c r="H24" s="10">
        <v>15.9</v>
      </c>
      <c r="I24" s="10">
        <v>67.7</v>
      </c>
      <c r="J24" s="30">
        <f t="shared" si="0"/>
        <v>6446.24604527512</v>
      </c>
      <c r="K24" s="30">
        <f t="shared" si="1"/>
        <v>7960.209296676514</v>
      </c>
      <c r="L24" s="30">
        <v>538906.169385</v>
      </c>
      <c r="M24" s="30"/>
      <c r="N24" s="31" t="s">
        <v>21</v>
      </c>
      <c r="O24" s="32"/>
    </row>
    <row r="25" spans="1:15" s="1" customFormat="1" ht="24" customHeight="1">
      <c r="A25" s="10">
        <f t="shared" si="3"/>
        <v>20</v>
      </c>
      <c r="B25" s="10" t="s">
        <v>19</v>
      </c>
      <c r="C25" s="10">
        <v>1607</v>
      </c>
      <c r="D25" s="10">
        <v>16</v>
      </c>
      <c r="E25" s="10" t="s">
        <v>22</v>
      </c>
      <c r="F25" s="10">
        <v>3</v>
      </c>
      <c r="G25" s="10">
        <v>83.6</v>
      </c>
      <c r="H25" s="10">
        <v>15.9</v>
      </c>
      <c r="I25" s="10">
        <v>67.7</v>
      </c>
      <c r="J25" s="30">
        <f t="shared" si="0"/>
        <v>9000</v>
      </c>
      <c r="K25" s="30">
        <f t="shared" si="1"/>
        <v>11113.737075332348</v>
      </c>
      <c r="L25" s="30">
        <v>752400</v>
      </c>
      <c r="M25" s="30"/>
      <c r="N25" s="31" t="s">
        <v>21</v>
      </c>
      <c r="O25" s="32"/>
    </row>
    <row r="26" spans="1:15" s="1" customFormat="1" ht="24" customHeight="1">
      <c r="A26" s="10">
        <f t="shared" si="3"/>
        <v>21</v>
      </c>
      <c r="B26" s="10" t="s">
        <v>19</v>
      </c>
      <c r="C26" s="10">
        <v>2107</v>
      </c>
      <c r="D26" s="10">
        <v>21</v>
      </c>
      <c r="E26" s="10" t="s">
        <v>22</v>
      </c>
      <c r="F26" s="10">
        <v>3</v>
      </c>
      <c r="G26" s="10">
        <v>83.6</v>
      </c>
      <c r="H26" s="10">
        <v>15.9</v>
      </c>
      <c r="I26" s="10">
        <v>67.7</v>
      </c>
      <c r="J26" s="30">
        <f t="shared" si="0"/>
        <v>6500</v>
      </c>
      <c r="K26" s="30">
        <f t="shared" si="1"/>
        <v>8026.587887740029</v>
      </c>
      <c r="L26" s="30">
        <v>543400</v>
      </c>
      <c r="M26" s="30"/>
      <c r="N26" s="31" t="s">
        <v>21</v>
      </c>
      <c r="O26" s="32"/>
    </row>
    <row r="27" spans="1:15" s="1" customFormat="1" ht="24" customHeight="1">
      <c r="A27" s="10">
        <f t="shared" si="3"/>
        <v>22</v>
      </c>
      <c r="B27" s="10" t="s">
        <v>19</v>
      </c>
      <c r="C27" s="10">
        <v>2807</v>
      </c>
      <c r="D27" s="10">
        <v>28</v>
      </c>
      <c r="E27" s="10" t="s">
        <v>22</v>
      </c>
      <c r="F27" s="10">
        <v>3</v>
      </c>
      <c r="G27" s="10">
        <v>83.6</v>
      </c>
      <c r="H27" s="10">
        <v>15.9</v>
      </c>
      <c r="I27" s="10">
        <v>67.7</v>
      </c>
      <c r="J27" s="30">
        <f t="shared" si="0"/>
        <v>6220.095693779905</v>
      </c>
      <c r="K27" s="30">
        <f t="shared" si="1"/>
        <v>7680.945347119645</v>
      </c>
      <c r="L27" s="30">
        <v>520000</v>
      </c>
      <c r="M27" s="30"/>
      <c r="N27" s="31" t="s">
        <v>21</v>
      </c>
      <c r="O27" s="32"/>
    </row>
    <row r="28" spans="1:15" s="1" customFormat="1" ht="24" customHeight="1">
      <c r="A28" s="10">
        <f t="shared" si="3"/>
        <v>23</v>
      </c>
      <c r="B28" s="10" t="s">
        <v>19</v>
      </c>
      <c r="C28" s="10">
        <v>608</v>
      </c>
      <c r="D28" s="10">
        <v>6</v>
      </c>
      <c r="E28" s="10" t="s">
        <v>20</v>
      </c>
      <c r="F28" s="10">
        <v>3</v>
      </c>
      <c r="G28" s="10">
        <v>132.8</v>
      </c>
      <c r="H28" s="10">
        <v>25.26</v>
      </c>
      <c r="I28" s="10">
        <v>107.54</v>
      </c>
      <c r="J28" s="30">
        <f t="shared" si="0"/>
        <v>7499.999999999999</v>
      </c>
      <c r="K28" s="30">
        <f t="shared" si="1"/>
        <v>9261.670076250697</v>
      </c>
      <c r="L28" s="30">
        <v>996000</v>
      </c>
      <c r="M28" s="30"/>
      <c r="N28" s="31" t="s">
        <v>21</v>
      </c>
      <c r="O28" s="30"/>
    </row>
    <row r="29" spans="1:15" s="1" customFormat="1" ht="24" customHeight="1">
      <c r="A29" s="10">
        <f t="shared" si="3"/>
        <v>24</v>
      </c>
      <c r="B29" s="10" t="s">
        <v>19</v>
      </c>
      <c r="C29" s="10">
        <v>908</v>
      </c>
      <c r="D29" s="10">
        <v>9</v>
      </c>
      <c r="E29" s="10" t="s">
        <v>20</v>
      </c>
      <c r="F29" s="10">
        <v>3</v>
      </c>
      <c r="G29" s="10">
        <v>132.8</v>
      </c>
      <c r="H29" s="10">
        <v>25.26</v>
      </c>
      <c r="I29" s="10">
        <v>107.54</v>
      </c>
      <c r="J29" s="30">
        <f t="shared" si="0"/>
        <v>5999.999999999999</v>
      </c>
      <c r="K29" s="30">
        <f t="shared" si="1"/>
        <v>7409.3360610005575</v>
      </c>
      <c r="L29" s="30">
        <v>796800</v>
      </c>
      <c r="M29" s="30"/>
      <c r="N29" s="31" t="s">
        <v>21</v>
      </c>
      <c r="O29" s="32"/>
    </row>
    <row r="30" spans="1:15" s="1" customFormat="1" ht="24" customHeight="1">
      <c r="A30" s="10">
        <f t="shared" si="3"/>
        <v>25</v>
      </c>
      <c r="B30" s="10" t="s">
        <v>19</v>
      </c>
      <c r="C30" s="10">
        <v>1408</v>
      </c>
      <c r="D30" s="10">
        <v>14</v>
      </c>
      <c r="E30" s="10" t="s">
        <v>20</v>
      </c>
      <c r="F30" s="10">
        <v>3</v>
      </c>
      <c r="G30" s="10">
        <v>132.8</v>
      </c>
      <c r="H30" s="10">
        <v>25.26</v>
      </c>
      <c r="I30" s="10">
        <v>107.54</v>
      </c>
      <c r="J30" s="30">
        <f t="shared" si="0"/>
        <v>5999.999999999999</v>
      </c>
      <c r="K30" s="30">
        <f t="shared" si="1"/>
        <v>7409.3360610005575</v>
      </c>
      <c r="L30" s="30">
        <v>796800</v>
      </c>
      <c r="M30" s="30"/>
      <c r="N30" s="31" t="s">
        <v>21</v>
      </c>
      <c r="O30" s="32"/>
    </row>
    <row r="31" spans="1:15" s="1" customFormat="1" ht="24" customHeight="1">
      <c r="A31" s="10">
        <f t="shared" si="3"/>
        <v>26</v>
      </c>
      <c r="B31" s="10" t="s">
        <v>19</v>
      </c>
      <c r="C31" s="10">
        <v>1608</v>
      </c>
      <c r="D31" s="10">
        <v>16</v>
      </c>
      <c r="E31" s="10" t="s">
        <v>20</v>
      </c>
      <c r="F31" s="10">
        <v>3</v>
      </c>
      <c r="G31" s="10">
        <v>132.8</v>
      </c>
      <c r="H31" s="10">
        <v>25.26</v>
      </c>
      <c r="I31" s="10">
        <v>107.54</v>
      </c>
      <c r="J31" s="30">
        <f t="shared" si="0"/>
        <v>5999.999999999999</v>
      </c>
      <c r="K31" s="30">
        <f t="shared" si="1"/>
        <v>7409.3360610005575</v>
      </c>
      <c r="L31" s="30">
        <v>796800</v>
      </c>
      <c r="M31" s="30"/>
      <c r="N31" s="31" t="s">
        <v>21</v>
      </c>
      <c r="O31" s="32"/>
    </row>
    <row r="32" spans="1:18" s="2" customFormat="1" ht="24" customHeight="1">
      <c r="A32" s="10">
        <f t="shared" si="3"/>
        <v>27</v>
      </c>
      <c r="B32" s="10" t="s">
        <v>19</v>
      </c>
      <c r="C32" s="10">
        <v>2308</v>
      </c>
      <c r="D32" s="10">
        <v>23</v>
      </c>
      <c r="E32" s="10" t="s">
        <v>20</v>
      </c>
      <c r="F32" s="10">
        <v>3</v>
      </c>
      <c r="G32" s="10">
        <v>132.8</v>
      </c>
      <c r="H32" s="10">
        <v>25.26</v>
      </c>
      <c r="I32" s="10">
        <v>107.54</v>
      </c>
      <c r="J32" s="30">
        <f t="shared" si="0"/>
        <v>5999.999999999999</v>
      </c>
      <c r="K32" s="30">
        <f t="shared" si="1"/>
        <v>7409.3360610005575</v>
      </c>
      <c r="L32" s="30">
        <v>796800</v>
      </c>
      <c r="M32" s="30"/>
      <c r="N32" s="31" t="s">
        <v>21</v>
      </c>
      <c r="O32" s="32"/>
      <c r="R32" s="1"/>
    </row>
    <row r="33" spans="1:18" s="2" customFormat="1" ht="24" customHeight="1">
      <c r="A33" s="10">
        <f t="shared" si="3"/>
        <v>28</v>
      </c>
      <c r="B33" s="10" t="s">
        <v>19</v>
      </c>
      <c r="C33" s="10">
        <v>2608</v>
      </c>
      <c r="D33" s="10">
        <v>26</v>
      </c>
      <c r="E33" s="10" t="s">
        <v>20</v>
      </c>
      <c r="F33" s="10">
        <v>3</v>
      </c>
      <c r="G33" s="10">
        <v>132.8</v>
      </c>
      <c r="H33" s="10">
        <v>25.26</v>
      </c>
      <c r="I33" s="10">
        <v>107.54</v>
      </c>
      <c r="J33" s="30">
        <v>7500</v>
      </c>
      <c r="K33" s="30">
        <f t="shared" si="1"/>
        <v>9261.670076250697</v>
      </c>
      <c r="L33" s="30">
        <v>996000</v>
      </c>
      <c r="M33" s="30"/>
      <c r="N33" s="31" t="s">
        <v>21</v>
      </c>
      <c r="O33" s="32"/>
      <c r="R33" s="1"/>
    </row>
    <row r="34" spans="1:15" s="2" customFormat="1" ht="21" customHeight="1">
      <c r="A34" s="11" t="s">
        <v>23</v>
      </c>
      <c r="B34" s="11"/>
      <c r="C34" s="11"/>
      <c r="D34" s="11"/>
      <c r="E34" s="11"/>
      <c r="F34" s="12"/>
      <c r="G34" s="13">
        <f>SUM(G6:G33)</f>
        <v>3018.4200000000005</v>
      </c>
      <c r="H34" s="14">
        <f>SUM(H6:H33)</f>
        <v>574.1699999999997</v>
      </c>
      <c r="I34" s="14">
        <f>SUM(I6:I33)</f>
        <v>2444.2500000000005</v>
      </c>
      <c r="J34" s="13">
        <f>L34/G34</f>
        <v>6551.914460839609</v>
      </c>
      <c r="K34" s="13">
        <f t="shared" si="1"/>
        <v>8091.001185184614</v>
      </c>
      <c r="L34" s="13">
        <f>SUM(L6:L33)</f>
        <v>19776429.646887496</v>
      </c>
      <c r="M34" s="13"/>
      <c r="N34" s="33"/>
      <c r="O34" s="33"/>
    </row>
    <row r="35" spans="1:23" s="2" customFormat="1" ht="36.75" customHeight="1">
      <c r="A35" s="15" t="s">
        <v>24</v>
      </c>
      <c r="B35" s="16"/>
      <c r="C35" s="16"/>
      <c r="D35" s="16"/>
      <c r="E35" s="16"/>
      <c r="F35" s="16"/>
      <c r="G35" s="16"/>
      <c r="H35" s="16"/>
      <c r="I35" s="16"/>
      <c r="J35" s="34"/>
      <c r="K35" s="16"/>
      <c r="L35" s="34"/>
      <c r="M35" s="16"/>
      <c r="N35" s="16"/>
      <c r="O35" s="35"/>
      <c r="W35" s="2" t="s">
        <v>25</v>
      </c>
    </row>
    <row r="36" spans="1:15" s="2" customFormat="1" ht="24.75" customHeight="1">
      <c r="A36" s="17" t="s">
        <v>26</v>
      </c>
      <c r="B36" s="18"/>
      <c r="C36" s="18"/>
      <c r="D36" s="18"/>
      <c r="E36" s="18"/>
      <c r="F36" s="18"/>
      <c r="G36" s="18"/>
      <c r="H36" s="18"/>
      <c r="I36" s="18"/>
      <c r="J36" s="36"/>
      <c r="K36" s="18"/>
      <c r="L36" s="36"/>
      <c r="M36" s="18"/>
      <c r="N36" s="18"/>
      <c r="O36" s="18"/>
    </row>
    <row r="37" spans="1:15" s="2" customFormat="1" ht="18" customHeight="1">
      <c r="A37" s="19" t="s">
        <v>27</v>
      </c>
      <c r="B37" s="19"/>
      <c r="C37" s="19"/>
      <c r="D37" s="19"/>
      <c r="E37" s="19"/>
      <c r="F37" s="19"/>
      <c r="G37" s="19"/>
      <c r="H37" s="19"/>
      <c r="I37" s="19"/>
      <c r="J37" s="37"/>
      <c r="K37" s="19" t="s">
        <v>28</v>
      </c>
      <c r="L37" s="37"/>
      <c r="M37" s="19"/>
      <c r="N37" s="20"/>
      <c r="O37" s="20"/>
    </row>
    <row r="38" spans="1:15" s="2" customFormat="1" ht="19.5" customHeight="1">
      <c r="A38" s="19" t="s">
        <v>29</v>
      </c>
      <c r="B38" s="19"/>
      <c r="C38" s="19"/>
      <c r="D38" s="19"/>
      <c r="E38" s="19"/>
      <c r="F38" s="20"/>
      <c r="G38" s="20"/>
      <c r="H38" s="20"/>
      <c r="I38" s="20"/>
      <c r="J38" s="38"/>
      <c r="K38" s="19" t="s">
        <v>30</v>
      </c>
      <c r="L38" s="37"/>
      <c r="M38" s="19"/>
      <c r="N38" s="20"/>
      <c r="O38" s="20"/>
    </row>
    <row r="39" spans="1:12" s="2" customFormat="1" ht="24.75" customHeight="1">
      <c r="A39" s="19" t="s">
        <v>31</v>
      </c>
      <c r="B39" s="19"/>
      <c r="C39" s="19"/>
      <c r="D39" s="19"/>
      <c r="E39" s="19"/>
      <c r="J39" s="39"/>
      <c r="L39" s="39"/>
    </row>
    <row r="40" spans="1:18" s="2" customFormat="1" ht="14.25">
      <c r="A40" s="3"/>
      <c r="B40" s="3"/>
      <c r="C40" s="3"/>
      <c r="D40" s="3"/>
      <c r="E40" s="3"/>
      <c r="F40" s="3"/>
      <c r="G40" s="3"/>
      <c r="H40" s="3"/>
      <c r="I40" s="3"/>
      <c r="J40" s="4"/>
      <c r="K40" s="3"/>
      <c r="L40" s="4"/>
      <c r="M40" s="3"/>
      <c r="N40" s="3"/>
      <c r="O40" s="3"/>
      <c r="P40" s="3"/>
      <c r="Q40" s="3"/>
      <c r="R40" s="3"/>
    </row>
    <row r="41" spans="1:18" s="2" customFormat="1" ht="14.25">
      <c r="A41" s="3"/>
      <c r="B41" s="3"/>
      <c r="C41" s="3"/>
      <c r="D41" s="3"/>
      <c r="E41" s="3"/>
      <c r="F41" s="3"/>
      <c r="G41" s="3"/>
      <c r="H41" s="3"/>
      <c r="I41" s="3"/>
      <c r="J41" s="4"/>
      <c r="K41" s="3"/>
      <c r="L41" s="4"/>
      <c r="M41" s="3"/>
      <c r="N41" s="3"/>
      <c r="O41" s="3"/>
      <c r="P41" s="3"/>
      <c r="Q41" s="3"/>
      <c r="R41" s="3"/>
    </row>
    <row r="42" spans="1:18" s="2" customFormat="1" ht="14.25">
      <c r="A42" s="3"/>
      <c r="B42" s="3"/>
      <c r="C42" s="3"/>
      <c r="D42" s="3"/>
      <c r="E42" s="3"/>
      <c r="F42" s="3"/>
      <c r="G42" s="3"/>
      <c r="H42" s="3"/>
      <c r="I42" s="3"/>
      <c r="J42" s="4"/>
      <c r="K42" s="3"/>
      <c r="L42" s="4"/>
      <c r="M42" s="3"/>
      <c r="N42" s="3"/>
      <c r="O42" s="3"/>
      <c r="P42" s="3"/>
      <c r="Q42" s="3"/>
      <c r="R42" s="3"/>
    </row>
    <row r="43" spans="1:18" s="2" customFormat="1" ht="14.25">
      <c r="A43" s="3"/>
      <c r="B43" s="3"/>
      <c r="C43" s="3"/>
      <c r="D43" s="3"/>
      <c r="E43" s="3"/>
      <c r="F43" s="3"/>
      <c r="G43" s="3"/>
      <c r="H43" s="3"/>
      <c r="I43" s="3"/>
      <c r="J43" s="4"/>
      <c r="K43" s="3"/>
      <c r="L43" s="4"/>
      <c r="M43" s="3"/>
      <c r="N43" s="3"/>
      <c r="O43" s="3"/>
      <c r="P43" s="3"/>
      <c r="Q43" s="3"/>
      <c r="R43" s="3"/>
    </row>
  </sheetData>
  <sheetProtection/>
  <autoFilter ref="G4:G36"/>
  <mergeCells count="27">
    <mergeCell ref="A1:B1"/>
    <mergeCell ref="A2:O2"/>
    <mergeCell ref="A3:H3"/>
    <mergeCell ref="I3:K3"/>
    <mergeCell ref="A34:F34"/>
    <mergeCell ref="A35:O35"/>
    <mergeCell ref="A36:O36"/>
    <mergeCell ref="A37:E37"/>
    <mergeCell ref="K37:L37"/>
    <mergeCell ref="A38:E38"/>
    <mergeCell ref="K38:L38"/>
    <mergeCell ref="A39:E3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35" sqref="G35"/>
    </sheetView>
  </sheetViews>
  <sheetFormatPr defaultColWidth="9.00390625" defaultRowHeight="14.25"/>
  <cols>
    <col min="12" max="12" width="9.37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魏丹丹</cp:lastModifiedBy>
  <cp:lastPrinted>2016-10-10T07:02:16Z</cp:lastPrinted>
  <dcterms:created xsi:type="dcterms:W3CDTF">2011-04-26T02:07:47Z</dcterms:created>
  <dcterms:modified xsi:type="dcterms:W3CDTF">2024-01-22T02:08:19Z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352453D1C5944FD3976BA079538021B8</vt:lpwstr>
  </property>
</Properties>
</file>