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B96栋待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 s="1"/>
  <c r="L6" i="1"/>
  <c r="K6" i="1" s="1"/>
  <c r="K8" i="1" l="1"/>
  <c r="L8" i="1"/>
</calcChain>
</file>

<file path=xl/sharedStrings.xml><?xml version="1.0" encoding="utf-8"?>
<sst xmlns="http://schemas.openxmlformats.org/spreadsheetml/2006/main" count="34" uniqueCount="31">
  <si>
    <t>附件2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</si>
  <si>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</si>
  <si>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</si>
  <si>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</si>
  <si>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</si>
  <si>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</si>
  <si>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</si>
  <si>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</si>
  <si>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</si>
  <si>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建筑面积单价（元/㎡）</t>
  </si>
  <si>
    <t>总售价(元)</t>
  </si>
  <si>
    <t>优惠折扣及其条件</t>
  </si>
  <si>
    <t>销售
状态</t>
  </si>
  <si>
    <t>备注</t>
  </si>
  <si>
    <t>待售</t>
  </si>
  <si>
    <t>套内建筑面积（㎡）</t>
    <phoneticPr fontId="1" type="noConversion"/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</si>
  <si>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</si>
  <si>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</si>
  <si>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</si>
  <si>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</si>
  <si>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  <phoneticPr fontId="4" type="noConversion"/>
  </si>
  <si>
    <t>企业投诉电话：</t>
  </si>
  <si>
    <t>本表一式二份</t>
    <phoneticPr fontId="4" type="noConversion"/>
  </si>
  <si>
    <t>悦屿街6幢（B96栋）</t>
    <phoneticPr fontId="1" type="noConversion"/>
  </si>
  <si>
    <t>3房2厅</t>
    <phoneticPr fontId="1" type="noConversion"/>
  </si>
  <si>
    <t>套内建筑面积单价（元/㎡）</t>
    <phoneticPr fontId="1" type="noConversion"/>
  </si>
  <si>
    <t>此总价为含装修价格，其中装修价格约为1200元/㎡</t>
    <phoneticPr fontId="1" type="noConversion"/>
  </si>
  <si>
    <t>项目(楼盘)名称：清远万科城悦屿街6幢（B96栋）</t>
    <phoneticPr fontId="1" type="noConversion"/>
  </si>
  <si>
    <t>房地产开发企业名称：清远市宏美投资有限公司</t>
    <phoneticPr fontId="1" type="noConversion"/>
  </si>
  <si>
    <t>清远市新建商品住房销售价格备案表</t>
    <phoneticPr fontId="1" type="noConversion"/>
  </si>
  <si>
    <r>
      <t xml:space="preserve">   </t>
    </r>
    <r>
      <rPr>
        <sz val="16"/>
        <color theme="1"/>
        <rFont val="等线"/>
        <family val="3"/>
        <charset val="134"/>
        <scheme val="minor"/>
      </rPr>
      <t>本栋待售住宅共2套，销售住宅总建筑面积：</t>
    </r>
    <r>
      <rPr>
        <sz val="16"/>
        <rFont val="等线"/>
        <family val="3"/>
        <charset val="134"/>
        <scheme val="minor"/>
      </rPr>
      <t>182.95</t>
    </r>
    <r>
      <rPr>
        <sz val="16"/>
        <color theme="1"/>
        <rFont val="等线"/>
        <family val="3"/>
        <charset val="134"/>
        <scheme val="minor"/>
      </rPr>
      <t>㎡，套内面积：</t>
    </r>
    <r>
      <rPr>
        <sz val="16"/>
        <rFont val="等线"/>
        <family val="3"/>
        <charset val="134"/>
        <scheme val="minor"/>
      </rPr>
      <t>148.60</t>
    </r>
    <r>
      <rPr>
        <sz val="16"/>
        <color theme="1"/>
        <rFont val="等线"/>
        <family val="3"/>
        <charset val="134"/>
        <scheme val="minor"/>
      </rPr>
      <t>㎡，分摊面积：</t>
    </r>
    <r>
      <rPr>
        <sz val="16"/>
        <rFont val="等线"/>
        <family val="3"/>
        <charset val="134"/>
        <scheme val="minor"/>
      </rPr>
      <t>34.35</t>
    </r>
    <r>
      <rPr>
        <sz val="16"/>
        <color theme="1"/>
        <rFont val="等线"/>
        <family val="3"/>
        <charset val="134"/>
        <scheme val="minor"/>
      </rPr>
      <t>㎡，销售均价：</t>
    </r>
    <r>
      <rPr>
        <sz val="16"/>
        <rFont val="等线"/>
        <family val="3"/>
        <charset val="134"/>
        <scheme val="minor"/>
      </rPr>
      <t>8144</t>
    </r>
    <r>
      <rPr>
        <sz val="16"/>
        <color theme="1"/>
        <rFont val="等线"/>
        <family val="3"/>
        <charset val="134"/>
        <scheme val="minor"/>
      </rPr>
      <t>元</t>
    </r>
    <r>
      <rPr>
        <sz val="16"/>
        <rFont val="等线"/>
        <family val="3"/>
        <charset val="134"/>
        <scheme val="minor"/>
      </rPr>
      <t>/</t>
    </r>
    <r>
      <rPr>
        <sz val="16"/>
        <color theme="1"/>
        <rFont val="等线"/>
        <family val="3"/>
        <charset val="134"/>
        <scheme val="minor"/>
      </rPr>
      <t>㎡（建筑面积）、</t>
    </r>
    <r>
      <rPr>
        <sz val="16"/>
        <rFont val="等线"/>
        <family val="3"/>
        <charset val="134"/>
        <scheme val="minor"/>
      </rPr>
      <t>10027</t>
    </r>
    <r>
      <rPr>
        <sz val="16"/>
        <color theme="1"/>
        <rFont val="等线"/>
        <family val="3"/>
        <charset val="134"/>
        <scheme val="minor"/>
      </rPr>
      <t>元</t>
    </r>
    <r>
      <rPr>
        <sz val="16"/>
        <rFont val="等线"/>
        <family val="3"/>
        <charset val="134"/>
        <scheme val="minor"/>
      </rPr>
      <t>/</t>
    </r>
    <r>
      <rPr>
        <sz val="16"/>
        <color theme="1"/>
        <rFont val="等线"/>
        <family val="3"/>
        <charset val="134"/>
        <scheme val="minor"/>
      </rPr>
      <t>㎡（套内建筑面积）。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</si>
</sst>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indexed="8"/>
      <name val="等线"/>
      <family val="3"/>
      <charset val="134"/>
      <scheme val="minor"/>
    </font>
    <font>
      <sz val="16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8"/>
      <color theme="1"/>
      <name val="FangSong"/>
      <family val="3"/>
      <charset val="134"/>
    </font>
    <font>
      <b/>
      <sz val="16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" fontId="0" fillId="0" borderId="0" xfId="0" applyNumberForma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6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70" zoomScaleNormal="70" workbookViewId="0">
      <selection activeCell="O1" sqref="A1:O1048576"/>
    </sheetView>
  </sheetViews>
  <sheetFormatPr defaultRowHeight="14"/>
  <cols>
    <col min="1" max="1" width="8.75" bestFit="1" customWidth="1"/>
    <col min="2" max="2" width="26.9140625" customWidth="1"/>
    <col min="3" max="4" width="8.75" bestFit="1" customWidth="1"/>
    <col min="5" max="5" width="10.5" customWidth="1"/>
    <col min="6" max="6" width="8.75" bestFit="1" customWidth="1"/>
    <col min="7" max="7" width="14.33203125" customWidth="1"/>
    <col min="8" max="8" width="16.4140625" customWidth="1"/>
    <col min="9" max="9" width="18" customWidth="1"/>
    <col min="10" max="10" width="17.75" customWidth="1"/>
    <col min="11" max="11" width="19.83203125" customWidth="1"/>
    <col min="12" max="12" width="16.6640625" customWidth="1"/>
    <col min="13" max="13" width="13.08203125" customWidth="1"/>
    <col min="14" max="14" width="11.1640625" customWidth="1"/>
    <col min="15" max="15" width="17.08203125" customWidth="1"/>
  </cols>
  <sheetData>
    <row r="1" spans="1:15" s="13" customFormat="1" ht="50" customHeight="1">
      <c r="A1" s="18" t="s">
        <v>0</v>
      </c>
      <c r="B1" s="1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4" customFormat="1" ht="50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3" customFormat="1" ht="50" customHeight="1">
      <c r="A3" s="20" t="s">
        <v>28</v>
      </c>
      <c r="B3" s="20"/>
      <c r="C3" s="20"/>
      <c r="D3" s="20"/>
      <c r="E3" s="20"/>
      <c r="F3" s="20"/>
      <c r="G3" s="20"/>
      <c r="H3" s="7"/>
      <c r="I3" s="7" t="s">
        <v>27</v>
      </c>
      <c r="J3" s="12"/>
      <c r="K3" s="12"/>
      <c r="L3" s="12"/>
      <c r="M3" s="7"/>
      <c r="N3" s="7"/>
      <c r="O3" s="7"/>
    </row>
    <row r="4" spans="1:15" s="8" customFormat="1" ht="14" customHeight="1">
      <c r="A4" s="21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15</v>
      </c>
      <c r="I4" s="22" t="s">
        <v>8</v>
      </c>
      <c r="J4" s="22" t="s">
        <v>9</v>
      </c>
      <c r="K4" s="22" t="s">
        <v>25</v>
      </c>
      <c r="L4" s="29" t="s">
        <v>10</v>
      </c>
      <c r="M4" s="29" t="s">
        <v>11</v>
      </c>
      <c r="N4" s="22" t="s">
        <v>12</v>
      </c>
      <c r="O4" s="21" t="s">
        <v>13</v>
      </c>
    </row>
    <row r="5" spans="1:15" s="8" customFormat="1" ht="61.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30"/>
      <c r="M5" s="30"/>
      <c r="N5" s="22"/>
      <c r="O5" s="21"/>
    </row>
    <row r="6" spans="1:15" s="8" customFormat="1" ht="60" customHeight="1">
      <c r="A6" s="9">
        <v>1</v>
      </c>
      <c r="B6" s="9" t="s">
        <v>23</v>
      </c>
      <c r="C6" s="9">
        <v>801</v>
      </c>
      <c r="D6" s="9">
        <v>8</v>
      </c>
      <c r="E6" s="9" t="s">
        <v>24</v>
      </c>
      <c r="F6" s="9">
        <v>2.8</v>
      </c>
      <c r="G6" s="9">
        <v>88.05</v>
      </c>
      <c r="H6" s="9">
        <v>71.52</v>
      </c>
      <c r="I6" s="9">
        <v>16.53</v>
      </c>
      <c r="J6" s="10">
        <v>8144</v>
      </c>
      <c r="K6" s="10">
        <f>L6/H6</f>
        <v>10026.275167785236</v>
      </c>
      <c r="L6" s="10">
        <f>G6*J6</f>
        <v>717079.2</v>
      </c>
      <c r="M6" s="9"/>
      <c r="N6" s="9" t="s">
        <v>14</v>
      </c>
      <c r="O6" s="31" t="s">
        <v>26</v>
      </c>
    </row>
    <row r="7" spans="1:15" s="8" customFormat="1" ht="60" customHeight="1">
      <c r="A7" s="9">
        <v>2</v>
      </c>
      <c r="B7" s="9" t="s">
        <v>23</v>
      </c>
      <c r="C7" s="9">
        <v>1205</v>
      </c>
      <c r="D7" s="9">
        <v>12</v>
      </c>
      <c r="E7" s="9" t="s">
        <v>24</v>
      </c>
      <c r="F7" s="9">
        <v>2.8</v>
      </c>
      <c r="G7" s="9">
        <v>94.9</v>
      </c>
      <c r="H7" s="9">
        <v>77.08</v>
      </c>
      <c r="I7" s="9">
        <v>17.820000000000007</v>
      </c>
      <c r="J7" s="10">
        <v>8144</v>
      </c>
      <c r="K7" s="10">
        <f>L7/H7</f>
        <v>10026.798131811107</v>
      </c>
      <c r="L7" s="10">
        <f>G7*J7</f>
        <v>772865.60000000009</v>
      </c>
      <c r="M7" s="9"/>
      <c r="N7" s="9" t="s">
        <v>14</v>
      </c>
      <c r="O7" s="32"/>
    </row>
    <row r="8" spans="1:15" s="11" customFormat="1" ht="60" customHeight="1">
      <c r="A8" s="23" t="s">
        <v>16</v>
      </c>
      <c r="B8" s="23"/>
      <c r="C8" s="23"/>
      <c r="D8" s="23"/>
      <c r="E8" s="23"/>
      <c r="F8" s="23"/>
      <c r="G8" s="15">
        <v>182.95</v>
      </c>
      <c r="H8" s="15">
        <v>148.6</v>
      </c>
      <c r="I8" s="15">
        <v>34.350000000000009</v>
      </c>
      <c r="J8" s="10">
        <v>8144</v>
      </c>
      <c r="K8" s="17">
        <f>AVERAGE(K6:K7)</f>
        <v>10026.53664979817</v>
      </c>
      <c r="L8" s="16">
        <f>SUM(L6:L7)</f>
        <v>1489944.8</v>
      </c>
      <c r="M8" s="15"/>
      <c r="N8" s="9"/>
      <c r="O8" s="9"/>
    </row>
    <row r="9" spans="1:15" s="11" customFormat="1" ht="50" customHeight="1">
      <c r="A9" s="24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7"/>
    </row>
    <row r="10" spans="1:15" s="2" customFormat="1" ht="93.5" customHeight="1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5" customFormat="1" ht="50" customHeight="1">
      <c r="A11" s="33" t="s">
        <v>18</v>
      </c>
      <c r="B11" s="33"/>
      <c r="C11" s="33"/>
      <c r="D11" s="33"/>
      <c r="E11" s="33"/>
      <c r="F11" s="3"/>
      <c r="G11" s="3"/>
      <c r="H11" s="3"/>
      <c r="I11" s="3"/>
      <c r="J11" s="3"/>
      <c r="K11" s="34" t="s">
        <v>19</v>
      </c>
      <c r="L11" s="34"/>
      <c r="M11" s="3"/>
      <c r="N11" s="3"/>
      <c r="O11" s="4"/>
    </row>
    <row r="12" spans="1:15" s="5" customFormat="1" ht="50" customHeight="1">
      <c r="A12" s="33" t="s">
        <v>20</v>
      </c>
      <c r="B12" s="33"/>
      <c r="C12" s="33"/>
      <c r="D12" s="33"/>
      <c r="E12" s="33"/>
      <c r="F12" s="3"/>
      <c r="G12" s="3"/>
      <c r="H12" s="3"/>
      <c r="I12" s="3"/>
      <c r="J12" s="3"/>
      <c r="K12" s="34" t="s">
        <v>21</v>
      </c>
      <c r="L12" s="34"/>
      <c r="M12" s="3"/>
      <c r="N12" s="3"/>
      <c r="O12" s="4"/>
    </row>
    <row r="13" spans="1:15" s="5" customFormat="1" ht="50" customHeight="1">
      <c r="A13" s="33" t="s">
        <v>22</v>
      </c>
      <c r="B13" s="33"/>
      <c r="C13" s="33"/>
      <c r="D13" s="33"/>
      <c r="E13" s="33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>
      <c r="J14" s="1"/>
      <c r="K14" s="1"/>
      <c r="L14" s="1"/>
    </row>
  </sheetData>
  <mergeCells count="27">
    <mergeCell ref="A11:E11"/>
    <mergeCell ref="K11:L11"/>
    <mergeCell ref="A12:E12"/>
    <mergeCell ref="K12:L12"/>
    <mergeCell ref="A13:E13"/>
    <mergeCell ref="A8:F8"/>
    <mergeCell ref="A9:O9"/>
    <mergeCell ref="A10:O10"/>
    <mergeCell ref="H4:H5"/>
    <mergeCell ref="I4:I5"/>
    <mergeCell ref="J4:J5"/>
    <mergeCell ref="K4:K5"/>
    <mergeCell ref="L4:L5"/>
    <mergeCell ref="M4:M5"/>
    <mergeCell ref="O6:O7"/>
    <mergeCell ref="A1:B1"/>
    <mergeCell ref="A2:O2"/>
    <mergeCell ref="A3:G3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honeticPr fontId="1" type="noConversion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B96栋待售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2024-01-17T01:07:04Z</dcterms:modified>
</cp:coreProperties>
</file>