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2370" windowHeight="9440" activeTab="0"/>
  </bookViews>
  <sheets>
    <sheet name="B75栋未售" sheetId="1" r:id="rId1"/>
    <sheet name="B75栋已售" sheetId="2" r:id="rId2"/>
  </sheets>
  <definedNames/>
  <calcPr fullCalcOnLoad="1"/>
</workbook>
</file>

<file path=xl/sharedStrings.xml><?xml version="1.0" encoding="utf-8"?>
<sst xmlns="http://schemas.openxmlformats.org/spreadsheetml/2006/main" count="548" uniqueCount="35">
  <si>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</si>
  <si>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</si>
  <si>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</si>
  <si>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</si>
  <si>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</si>
  <si>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</si>
  <si>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</si>
  <si>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</si>
  <si>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</si>
  <si>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</si>
  <si>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</si>
  <si>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</si>
  <si>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套内面积单价（元/㎡）</t>
  </si>
  <si>
    <t>总售价(元)</t>
  </si>
  <si>
    <t>优惠折扣及其条件</t>
  </si>
  <si>
    <t>销售状态</t>
  </si>
  <si>
    <t>备注</t>
  </si>
  <si>
    <t>待售</t>
  </si>
  <si>
    <t>本楼栋总面积/均价</t>
  </si>
  <si>
    <t>此总价为含装修价格，其中装修价格约为1200元/㎡</t>
  </si>
  <si>
    <t>已售</t>
  </si>
  <si>
    <t xml:space="preserve">   本栋已售住宅共87套，销售住宅总建筑面积：7200.57㎡，套内面积：5645.68㎡，分摊面积：1554.89㎡，销售均价6005元/㎡（建筑面积）、7659元/㎡（套内建筑面积）。</t>
  </si>
  <si>
    <t xml:space="preserve">   本栋未售住宅共77套，销售住宅总建筑面积：6227.07㎡，套内面积：4882.48㎡，分摊面积：1344.59㎡，销售均价6399元/㎡（建筑面积）、8161元/㎡（套内建筑面积）。</t>
  </si>
  <si>
    <t>房地产开发企业名称：清远市万合房地产有限公司</t>
  </si>
  <si>
    <t>悦屿街12幢（B75栋）</t>
  </si>
  <si>
    <t>项目(楼盘)名称：清远万科城悦屿街12幢（B75栋）</t>
  </si>
  <si>
    <t>两房两厅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</si>
  <si>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</si>
  <si>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</si>
  <si>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</si>
  <si>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</si>
  <si>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</si>
  <si>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本表一式二份</t>
  </si>
  <si>
    <t>附件3</t>
  </si>
  <si>
    <t>本表一式一份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</si>
</sst>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_-* #,##0_-;\-* #,##0_-;_-* &quot;-&quot;_-;_-@_-"/>
    <numFmt numFmtId="184" formatCode="#,##0.00_ "/>
    <numFmt numFmtId="185" formatCode="#,##0.0"/>
    <numFmt numFmtId="186" formatCode="#,##0.0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4"/>
      <color indexed="8"/>
      <name val="仿宋"/>
      <family val="3"/>
    </font>
    <font>
      <sz val="1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仿宋"/>
      <family val="3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5" applyNumberFormat="0" applyAlignment="0" applyProtection="0"/>
    <xf numFmtId="0" fontId="4" fillId="23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4" borderId="0" applyNumberFormat="0" applyBorder="0" applyAlignment="0" applyProtection="0"/>
    <xf numFmtId="0" fontId="5" fillId="22" borderId="8" applyNumberFormat="0" applyAlignment="0" applyProtection="0"/>
    <xf numFmtId="0" fontId="7" fillId="25" borderId="5" applyNumberFormat="0" applyAlignment="0" applyProtection="0"/>
    <xf numFmtId="0" fontId="30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184" fontId="23" fillId="0" borderId="10" xfId="0" applyNumberFormat="1" applyFont="1" applyBorder="1" applyAlignment="1">
      <alignment horizontal="center" vertical="center"/>
    </xf>
    <xf numFmtId="182" fontId="23" fillId="0" borderId="10" xfId="52" applyNumberFormat="1" applyFont="1" applyBorder="1" applyAlignment="1">
      <alignment horizontal="right" vertical="center"/>
    </xf>
    <xf numFmtId="176" fontId="23" fillId="0" borderId="10" xfId="52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2" fontId="23" fillId="0" borderId="10" xfId="52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176" fontId="23" fillId="0" borderId="10" xfId="52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workbookViewId="0" topLeftCell="A82">
      <selection activeCell="A84" sqref="A84:IV87"/>
    </sheetView>
  </sheetViews>
  <sheetFormatPr defaultColWidth="8.625" defaultRowHeight="14.25"/>
  <cols>
    <col min="2" max="2" width="26.125" style="0" customWidth="1"/>
    <col min="4" max="4" width="11.50390625" style="0" customWidth="1"/>
    <col min="5" max="5" width="13.625" style="0" customWidth="1"/>
    <col min="6" max="6" width="9.25390625" style="0" customWidth="1"/>
    <col min="7" max="7" width="13.50390625" style="0" customWidth="1"/>
    <col min="8" max="8" width="14.75390625" style="0" customWidth="1"/>
    <col min="9" max="9" width="18.375" style="0" customWidth="1"/>
    <col min="10" max="10" width="17.25390625" style="0" customWidth="1"/>
    <col min="11" max="11" width="16.875" style="0" customWidth="1"/>
    <col min="12" max="12" width="16.25390625" style="0" customWidth="1"/>
    <col min="13" max="13" width="13.875" style="0" customWidth="1"/>
    <col min="15" max="15" width="16.625" style="0" customWidth="1"/>
  </cols>
  <sheetData>
    <row r="1" spans="1:2" s="4" customFormat="1" ht="39.75" customHeight="1">
      <c r="A1" s="3" t="s">
        <v>0</v>
      </c>
      <c r="B1" s="3"/>
    </row>
    <row r="2" spans="1:14" s="4" customFormat="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3" s="4" customFormat="1" ht="39.75" customHeight="1">
      <c r="A3" s="3" t="s">
        <v>23</v>
      </c>
      <c r="B3" s="3"/>
      <c r="C3" s="3"/>
      <c r="D3" s="3"/>
      <c r="E3" s="3"/>
      <c r="F3" s="3"/>
      <c r="G3" s="6"/>
      <c r="H3" s="7" t="s">
        <v>25</v>
      </c>
      <c r="I3" s="6"/>
      <c r="M3" s="6"/>
    </row>
    <row r="4" spans="1:15" s="10" customFormat="1" ht="66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10</v>
      </c>
      <c r="I4" s="9" t="s">
        <v>9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8" t="s">
        <v>16</v>
      </c>
    </row>
    <row r="5" spans="1:15" s="10" customFormat="1" ht="45" customHeight="1">
      <c r="A5" s="11">
        <v>1</v>
      </c>
      <c r="B5" s="11" t="s">
        <v>24</v>
      </c>
      <c r="C5" s="11">
        <v>201</v>
      </c>
      <c r="D5" s="11" t="str">
        <f>LEFT(C5,1)</f>
        <v>2</v>
      </c>
      <c r="E5" s="11" t="s">
        <v>26</v>
      </c>
      <c r="F5" s="11">
        <v>2.8</v>
      </c>
      <c r="G5" s="12">
        <v>78.69</v>
      </c>
      <c r="H5" s="12">
        <v>61.7</v>
      </c>
      <c r="I5" s="12">
        <f>G5-H5</f>
        <v>16.989999999999995</v>
      </c>
      <c r="J5" s="13">
        <v>6079</v>
      </c>
      <c r="K5" s="13">
        <v>7752</v>
      </c>
      <c r="L5" s="14">
        <v>478319</v>
      </c>
      <c r="M5" s="14"/>
      <c r="N5" s="11" t="s">
        <v>17</v>
      </c>
      <c r="O5" s="22" t="s">
        <v>19</v>
      </c>
    </row>
    <row r="6" spans="1:15" s="10" customFormat="1" ht="45" customHeight="1">
      <c r="A6" s="11">
        <v>2</v>
      </c>
      <c r="B6" s="11" t="s">
        <v>24</v>
      </c>
      <c r="C6" s="11">
        <v>203</v>
      </c>
      <c r="D6" s="11" t="str">
        <f aca="true" t="shared" si="0" ref="D6:D25">LEFT(C6,1)</f>
        <v>2</v>
      </c>
      <c r="E6" s="11" t="s">
        <v>26</v>
      </c>
      <c r="F6" s="11">
        <v>2.8</v>
      </c>
      <c r="G6" s="12">
        <v>88.02</v>
      </c>
      <c r="H6" s="12">
        <v>69.01</v>
      </c>
      <c r="I6" s="12">
        <f aca="true" t="shared" si="1" ref="I6:I69">G6-H6</f>
        <v>19.00999999999999</v>
      </c>
      <c r="J6" s="13">
        <v>6314</v>
      </c>
      <c r="K6" s="13">
        <v>8053</v>
      </c>
      <c r="L6" s="14">
        <v>555735</v>
      </c>
      <c r="M6" s="14"/>
      <c r="N6" s="11" t="s">
        <v>17</v>
      </c>
      <c r="O6" s="23"/>
    </row>
    <row r="7" spans="1:15" s="10" customFormat="1" ht="45" customHeight="1">
      <c r="A7" s="11">
        <v>3</v>
      </c>
      <c r="B7" s="11" t="s">
        <v>24</v>
      </c>
      <c r="C7" s="11">
        <v>206</v>
      </c>
      <c r="D7" s="11" t="str">
        <f t="shared" si="0"/>
        <v>2</v>
      </c>
      <c r="E7" s="11" t="s">
        <v>26</v>
      </c>
      <c r="F7" s="11">
        <v>2.8</v>
      </c>
      <c r="G7" s="12">
        <v>88.02</v>
      </c>
      <c r="H7" s="12">
        <v>69.01</v>
      </c>
      <c r="I7" s="12">
        <f t="shared" si="1"/>
        <v>19.00999999999999</v>
      </c>
      <c r="J7" s="13">
        <v>6342</v>
      </c>
      <c r="K7" s="13">
        <v>8089</v>
      </c>
      <c r="L7" s="14">
        <v>558200</v>
      </c>
      <c r="M7" s="14"/>
      <c r="N7" s="11" t="s">
        <v>17</v>
      </c>
      <c r="O7" s="23"/>
    </row>
    <row r="8" spans="1:15" s="10" customFormat="1" ht="45" customHeight="1">
      <c r="A8" s="11">
        <v>4</v>
      </c>
      <c r="B8" s="11" t="s">
        <v>24</v>
      </c>
      <c r="C8" s="11">
        <v>302</v>
      </c>
      <c r="D8" s="11" t="str">
        <f t="shared" si="0"/>
        <v>3</v>
      </c>
      <c r="E8" s="11" t="s">
        <v>26</v>
      </c>
      <c r="F8" s="11">
        <v>2.8</v>
      </c>
      <c r="G8" s="12">
        <v>78.69</v>
      </c>
      <c r="H8" s="12">
        <v>61.7</v>
      </c>
      <c r="I8" s="12">
        <f t="shared" si="1"/>
        <v>16.989999999999995</v>
      </c>
      <c r="J8" s="13">
        <v>6055</v>
      </c>
      <c r="K8" s="13">
        <v>7722</v>
      </c>
      <c r="L8" s="14">
        <v>476471</v>
      </c>
      <c r="M8" s="14"/>
      <c r="N8" s="11" t="s">
        <v>17</v>
      </c>
      <c r="O8" s="23"/>
    </row>
    <row r="9" spans="1:15" s="10" customFormat="1" ht="45" customHeight="1">
      <c r="A9" s="11">
        <v>5</v>
      </c>
      <c r="B9" s="11" t="s">
        <v>24</v>
      </c>
      <c r="C9" s="11">
        <v>303</v>
      </c>
      <c r="D9" s="11" t="str">
        <f t="shared" si="0"/>
        <v>3</v>
      </c>
      <c r="E9" s="11" t="s">
        <v>26</v>
      </c>
      <c r="F9" s="11">
        <v>2.8</v>
      </c>
      <c r="G9" s="12">
        <v>88.02</v>
      </c>
      <c r="H9" s="12">
        <v>69.01</v>
      </c>
      <c r="I9" s="12">
        <f t="shared" si="1"/>
        <v>19.00999999999999</v>
      </c>
      <c r="J9" s="13">
        <v>6417</v>
      </c>
      <c r="K9" s="13">
        <v>8185</v>
      </c>
      <c r="L9" s="14">
        <v>564851</v>
      </c>
      <c r="M9" s="14"/>
      <c r="N9" s="11" t="s">
        <v>17</v>
      </c>
      <c r="O9" s="23"/>
    </row>
    <row r="10" spans="1:15" s="10" customFormat="1" ht="45" customHeight="1">
      <c r="A10" s="11">
        <v>6</v>
      </c>
      <c r="B10" s="11" t="s">
        <v>24</v>
      </c>
      <c r="C10" s="11">
        <v>401</v>
      </c>
      <c r="D10" s="11" t="str">
        <f t="shared" si="0"/>
        <v>4</v>
      </c>
      <c r="E10" s="11" t="s">
        <v>26</v>
      </c>
      <c r="F10" s="11">
        <v>2.8</v>
      </c>
      <c r="G10" s="12">
        <v>78.69</v>
      </c>
      <c r="H10" s="12">
        <v>61.7</v>
      </c>
      <c r="I10" s="12">
        <f t="shared" si="1"/>
        <v>16.989999999999995</v>
      </c>
      <c r="J10" s="13">
        <v>6106</v>
      </c>
      <c r="K10" s="13">
        <v>7788</v>
      </c>
      <c r="L10" s="14">
        <v>480511</v>
      </c>
      <c r="M10" s="14"/>
      <c r="N10" s="11" t="s">
        <v>17</v>
      </c>
      <c r="O10" s="23"/>
    </row>
    <row r="11" spans="1:15" s="10" customFormat="1" ht="45" customHeight="1">
      <c r="A11" s="11">
        <v>7</v>
      </c>
      <c r="B11" s="11" t="s">
        <v>24</v>
      </c>
      <c r="C11" s="11">
        <v>403</v>
      </c>
      <c r="D11" s="11" t="str">
        <f t="shared" si="0"/>
        <v>4</v>
      </c>
      <c r="E11" s="11" t="s">
        <v>26</v>
      </c>
      <c r="F11" s="11">
        <v>2.8</v>
      </c>
      <c r="G11" s="12">
        <v>88.02</v>
      </c>
      <c r="H11" s="12">
        <v>69.01</v>
      </c>
      <c r="I11" s="12">
        <f t="shared" si="1"/>
        <v>19.00999999999999</v>
      </c>
      <c r="J11" s="13">
        <v>6534</v>
      </c>
      <c r="K11" s="13">
        <v>8334</v>
      </c>
      <c r="L11" s="14">
        <v>575122</v>
      </c>
      <c r="M11" s="14"/>
      <c r="N11" s="11" t="s">
        <v>17</v>
      </c>
      <c r="O11" s="23"/>
    </row>
    <row r="12" spans="1:15" s="10" customFormat="1" ht="45" customHeight="1">
      <c r="A12" s="11">
        <v>8</v>
      </c>
      <c r="B12" s="11" t="s">
        <v>24</v>
      </c>
      <c r="C12" s="11">
        <v>404</v>
      </c>
      <c r="D12" s="11" t="str">
        <f t="shared" si="0"/>
        <v>4</v>
      </c>
      <c r="E12" s="11" t="s">
        <v>26</v>
      </c>
      <c r="F12" s="11">
        <v>2.8</v>
      </c>
      <c r="G12" s="12">
        <v>78.69</v>
      </c>
      <c r="H12" s="12">
        <v>61.7</v>
      </c>
      <c r="I12" s="12">
        <f t="shared" si="1"/>
        <v>16.989999999999995</v>
      </c>
      <c r="J12" s="13">
        <v>5914</v>
      </c>
      <c r="K12" s="13">
        <v>7542</v>
      </c>
      <c r="L12" s="14">
        <v>465357</v>
      </c>
      <c r="M12" s="14"/>
      <c r="N12" s="11" t="s">
        <v>17</v>
      </c>
      <c r="O12" s="23"/>
    </row>
    <row r="13" spans="1:15" s="10" customFormat="1" ht="45" customHeight="1">
      <c r="A13" s="11">
        <v>9</v>
      </c>
      <c r="B13" s="11" t="s">
        <v>24</v>
      </c>
      <c r="C13" s="11">
        <v>405</v>
      </c>
      <c r="D13" s="11" t="str">
        <f t="shared" si="0"/>
        <v>4</v>
      </c>
      <c r="E13" s="11" t="s">
        <v>26</v>
      </c>
      <c r="F13" s="11">
        <v>2.8</v>
      </c>
      <c r="G13" s="12">
        <v>78.69</v>
      </c>
      <c r="H13" s="12">
        <v>61.7</v>
      </c>
      <c r="I13" s="12">
        <f t="shared" si="1"/>
        <v>16.989999999999995</v>
      </c>
      <c r="J13" s="13">
        <v>5964</v>
      </c>
      <c r="K13" s="13">
        <v>7606</v>
      </c>
      <c r="L13" s="14">
        <v>469287</v>
      </c>
      <c r="M13" s="14"/>
      <c r="N13" s="11" t="s">
        <v>17</v>
      </c>
      <c r="O13" s="23"/>
    </row>
    <row r="14" spans="1:15" s="10" customFormat="1" ht="45" customHeight="1">
      <c r="A14" s="11">
        <v>10</v>
      </c>
      <c r="B14" s="11" t="s">
        <v>24</v>
      </c>
      <c r="C14" s="11">
        <v>406</v>
      </c>
      <c r="D14" s="11" t="str">
        <f t="shared" si="0"/>
        <v>4</v>
      </c>
      <c r="E14" s="11" t="s">
        <v>26</v>
      </c>
      <c r="F14" s="11">
        <v>2.8</v>
      </c>
      <c r="G14" s="12">
        <v>88.02</v>
      </c>
      <c r="H14" s="12">
        <v>69.01</v>
      </c>
      <c r="I14" s="12">
        <f t="shared" si="1"/>
        <v>19.00999999999999</v>
      </c>
      <c r="J14" s="13">
        <v>6394</v>
      </c>
      <c r="K14" s="13">
        <v>8155</v>
      </c>
      <c r="L14" s="14">
        <v>562770</v>
      </c>
      <c r="M14" s="14"/>
      <c r="N14" s="11" t="s">
        <v>17</v>
      </c>
      <c r="O14" s="23"/>
    </row>
    <row r="15" spans="1:15" s="10" customFormat="1" ht="45" customHeight="1">
      <c r="A15" s="11">
        <v>11</v>
      </c>
      <c r="B15" s="11" t="s">
        <v>24</v>
      </c>
      <c r="C15" s="11">
        <v>501</v>
      </c>
      <c r="D15" s="11" t="str">
        <f t="shared" si="0"/>
        <v>5</v>
      </c>
      <c r="E15" s="11" t="s">
        <v>26</v>
      </c>
      <c r="F15" s="11">
        <v>2.8</v>
      </c>
      <c r="G15" s="12">
        <v>78.69</v>
      </c>
      <c r="H15" s="12">
        <v>61.7</v>
      </c>
      <c r="I15" s="12">
        <f t="shared" si="1"/>
        <v>16.989999999999995</v>
      </c>
      <c r="J15" s="13">
        <v>6144</v>
      </c>
      <c r="K15" s="13">
        <v>7836</v>
      </c>
      <c r="L15" s="14">
        <v>483505</v>
      </c>
      <c r="M15" s="14"/>
      <c r="N15" s="11" t="s">
        <v>17</v>
      </c>
      <c r="O15" s="23"/>
    </row>
    <row r="16" spans="1:15" s="10" customFormat="1" ht="45" customHeight="1">
      <c r="A16" s="11">
        <v>12</v>
      </c>
      <c r="B16" s="11" t="s">
        <v>24</v>
      </c>
      <c r="C16" s="11">
        <v>502</v>
      </c>
      <c r="D16" s="11" t="str">
        <f t="shared" si="0"/>
        <v>5</v>
      </c>
      <c r="E16" s="11" t="s">
        <v>26</v>
      </c>
      <c r="F16" s="11">
        <v>2.8</v>
      </c>
      <c r="G16" s="12">
        <v>78.69</v>
      </c>
      <c r="H16" s="12">
        <v>61.7</v>
      </c>
      <c r="I16" s="12">
        <f t="shared" si="1"/>
        <v>16.989999999999995</v>
      </c>
      <c r="J16" s="13">
        <v>6192</v>
      </c>
      <c r="K16" s="13">
        <v>7897</v>
      </c>
      <c r="L16" s="14">
        <v>487231</v>
      </c>
      <c r="M16" s="14"/>
      <c r="N16" s="11" t="s">
        <v>17</v>
      </c>
      <c r="O16" s="23"/>
    </row>
    <row r="17" spans="1:15" s="10" customFormat="1" ht="45" customHeight="1">
      <c r="A17" s="11">
        <v>13</v>
      </c>
      <c r="B17" s="11" t="s">
        <v>24</v>
      </c>
      <c r="C17" s="11">
        <v>503</v>
      </c>
      <c r="D17" s="11" t="str">
        <f t="shared" si="0"/>
        <v>5</v>
      </c>
      <c r="E17" s="11" t="s">
        <v>26</v>
      </c>
      <c r="F17" s="11">
        <v>2.8</v>
      </c>
      <c r="G17" s="12">
        <v>88.02</v>
      </c>
      <c r="H17" s="12">
        <v>69.01</v>
      </c>
      <c r="I17" s="12">
        <f t="shared" si="1"/>
        <v>19.00999999999999</v>
      </c>
      <c r="J17" s="13">
        <v>6534</v>
      </c>
      <c r="K17" s="13">
        <v>8334</v>
      </c>
      <c r="L17" s="14">
        <v>575122</v>
      </c>
      <c r="M17" s="14"/>
      <c r="N17" s="11" t="s">
        <v>17</v>
      </c>
      <c r="O17" s="23"/>
    </row>
    <row r="18" spans="1:15" s="10" customFormat="1" ht="45" customHeight="1">
      <c r="A18" s="11">
        <v>14</v>
      </c>
      <c r="B18" s="11" t="s">
        <v>24</v>
      </c>
      <c r="C18" s="11">
        <v>505</v>
      </c>
      <c r="D18" s="11" t="str">
        <f t="shared" si="0"/>
        <v>5</v>
      </c>
      <c r="E18" s="11" t="s">
        <v>26</v>
      </c>
      <c r="F18" s="11">
        <v>2.8</v>
      </c>
      <c r="G18" s="12">
        <v>78.69</v>
      </c>
      <c r="H18" s="12">
        <v>61.7</v>
      </c>
      <c r="I18" s="12">
        <f t="shared" si="1"/>
        <v>16.989999999999995</v>
      </c>
      <c r="J18" s="13">
        <v>6080</v>
      </c>
      <c r="K18" s="13">
        <v>7755</v>
      </c>
      <c r="L18" s="14">
        <v>478468</v>
      </c>
      <c r="M18" s="14"/>
      <c r="N18" s="11" t="s">
        <v>17</v>
      </c>
      <c r="O18" s="23"/>
    </row>
    <row r="19" spans="1:15" s="10" customFormat="1" ht="45" customHeight="1">
      <c r="A19" s="11">
        <v>15</v>
      </c>
      <c r="B19" s="11" t="s">
        <v>24</v>
      </c>
      <c r="C19" s="11">
        <v>506</v>
      </c>
      <c r="D19" s="11" t="str">
        <f t="shared" si="0"/>
        <v>5</v>
      </c>
      <c r="E19" s="11" t="s">
        <v>26</v>
      </c>
      <c r="F19" s="11">
        <v>2.8</v>
      </c>
      <c r="G19" s="12">
        <v>88.02</v>
      </c>
      <c r="H19" s="12">
        <v>69.01</v>
      </c>
      <c r="I19" s="12">
        <f t="shared" si="1"/>
        <v>19.00999999999999</v>
      </c>
      <c r="J19" s="13">
        <v>6858</v>
      </c>
      <c r="K19" s="13">
        <v>8748</v>
      </c>
      <c r="L19" s="14">
        <v>603684</v>
      </c>
      <c r="M19" s="14"/>
      <c r="N19" s="11" t="s">
        <v>17</v>
      </c>
      <c r="O19" s="23"/>
    </row>
    <row r="20" spans="1:15" s="10" customFormat="1" ht="45" customHeight="1">
      <c r="A20" s="11">
        <v>16</v>
      </c>
      <c r="B20" s="11" t="s">
        <v>24</v>
      </c>
      <c r="C20" s="11">
        <v>604</v>
      </c>
      <c r="D20" s="11" t="str">
        <f t="shared" si="0"/>
        <v>6</v>
      </c>
      <c r="E20" s="11" t="s">
        <v>26</v>
      </c>
      <c r="F20" s="11">
        <v>2.8</v>
      </c>
      <c r="G20" s="12">
        <v>78.69</v>
      </c>
      <c r="H20" s="12">
        <v>61.7</v>
      </c>
      <c r="I20" s="12">
        <f t="shared" si="1"/>
        <v>16.989999999999995</v>
      </c>
      <c r="J20" s="13">
        <v>6182</v>
      </c>
      <c r="K20" s="13">
        <v>7885</v>
      </c>
      <c r="L20" s="14">
        <v>486477</v>
      </c>
      <c r="M20" s="14"/>
      <c r="N20" s="11" t="s">
        <v>17</v>
      </c>
      <c r="O20" s="23"/>
    </row>
    <row r="21" spans="1:15" s="10" customFormat="1" ht="45" customHeight="1">
      <c r="A21" s="11">
        <v>17</v>
      </c>
      <c r="B21" s="11" t="s">
        <v>24</v>
      </c>
      <c r="C21" s="11">
        <v>605</v>
      </c>
      <c r="D21" s="11" t="str">
        <f t="shared" si="0"/>
        <v>6</v>
      </c>
      <c r="E21" s="11" t="s">
        <v>26</v>
      </c>
      <c r="F21" s="11">
        <v>2.8</v>
      </c>
      <c r="G21" s="12">
        <v>78.69</v>
      </c>
      <c r="H21" s="12">
        <v>61.7</v>
      </c>
      <c r="I21" s="12">
        <f t="shared" si="1"/>
        <v>16.989999999999995</v>
      </c>
      <c r="J21" s="13">
        <v>6126</v>
      </c>
      <c r="K21" s="13">
        <v>7813</v>
      </c>
      <c r="L21" s="14">
        <v>482051</v>
      </c>
      <c r="M21" s="14"/>
      <c r="N21" s="11" t="s">
        <v>17</v>
      </c>
      <c r="O21" s="23"/>
    </row>
    <row r="22" spans="1:15" s="10" customFormat="1" ht="45" customHeight="1">
      <c r="A22" s="11">
        <v>18</v>
      </c>
      <c r="B22" s="11" t="s">
        <v>24</v>
      </c>
      <c r="C22" s="11">
        <v>701</v>
      </c>
      <c r="D22" s="11" t="str">
        <f t="shared" si="0"/>
        <v>7</v>
      </c>
      <c r="E22" s="11" t="s">
        <v>26</v>
      </c>
      <c r="F22" s="11">
        <v>2.8</v>
      </c>
      <c r="G22" s="12">
        <v>78.69</v>
      </c>
      <c r="H22" s="12">
        <v>61.7</v>
      </c>
      <c r="I22" s="12">
        <f t="shared" si="1"/>
        <v>16.989999999999995</v>
      </c>
      <c r="J22" s="13">
        <v>6243</v>
      </c>
      <c r="K22" s="13">
        <v>7962</v>
      </c>
      <c r="L22" s="14">
        <v>491271</v>
      </c>
      <c r="M22" s="14"/>
      <c r="N22" s="11" t="s">
        <v>17</v>
      </c>
      <c r="O22" s="23"/>
    </row>
    <row r="23" spans="1:15" s="10" customFormat="1" ht="45" customHeight="1">
      <c r="A23" s="11">
        <v>19</v>
      </c>
      <c r="B23" s="11" t="s">
        <v>24</v>
      </c>
      <c r="C23" s="11">
        <v>705</v>
      </c>
      <c r="D23" s="11" t="str">
        <f t="shared" si="0"/>
        <v>7</v>
      </c>
      <c r="E23" s="11" t="s">
        <v>26</v>
      </c>
      <c r="F23" s="11">
        <v>2.8</v>
      </c>
      <c r="G23" s="12">
        <v>78.69</v>
      </c>
      <c r="H23" s="12">
        <v>61.7</v>
      </c>
      <c r="I23" s="12">
        <f t="shared" si="1"/>
        <v>16.989999999999995</v>
      </c>
      <c r="J23" s="13">
        <v>6190</v>
      </c>
      <c r="K23" s="13">
        <v>7895</v>
      </c>
      <c r="L23" s="14">
        <v>487108</v>
      </c>
      <c r="M23" s="14"/>
      <c r="N23" s="11" t="s">
        <v>17</v>
      </c>
      <c r="O23" s="23"/>
    </row>
    <row r="24" spans="1:15" s="10" customFormat="1" ht="45" customHeight="1">
      <c r="A24" s="11">
        <v>20</v>
      </c>
      <c r="B24" s="11" t="s">
        <v>24</v>
      </c>
      <c r="C24" s="11">
        <v>804</v>
      </c>
      <c r="D24" s="11" t="str">
        <f t="shared" si="0"/>
        <v>8</v>
      </c>
      <c r="E24" s="11" t="s">
        <v>26</v>
      </c>
      <c r="F24" s="11">
        <v>2.8</v>
      </c>
      <c r="G24" s="12">
        <v>78.69</v>
      </c>
      <c r="H24" s="12">
        <v>61.7</v>
      </c>
      <c r="I24" s="12">
        <f t="shared" si="1"/>
        <v>16.989999999999995</v>
      </c>
      <c r="J24" s="13">
        <v>6112</v>
      </c>
      <c r="K24" s="13">
        <v>7795</v>
      </c>
      <c r="L24" s="14">
        <v>480948</v>
      </c>
      <c r="M24" s="14"/>
      <c r="N24" s="11" t="s">
        <v>17</v>
      </c>
      <c r="O24" s="23"/>
    </row>
    <row r="25" spans="1:15" s="10" customFormat="1" ht="45" customHeight="1">
      <c r="A25" s="11">
        <v>21</v>
      </c>
      <c r="B25" s="11" t="s">
        <v>24</v>
      </c>
      <c r="C25" s="11">
        <v>905</v>
      </c>
      <c r="D25" s="11" t="str">
        <f t="shared" si="0"/>
        <v>9</v>
      </c>
      <c r="E25" s="11" t="s">
        <v>26</v>
      </c>
      <c r="F25" s="11">
        <v>2.8</v>
      </c>
      <c r="G25" s="12">
        <v>78.69</v>
      </c>
      <c r="H25" s="12">
        <v>61.7</v>
      </c>
      <c r="I25" s="12">
        <f t="shared" si="1"/>
        <v>16.989999999999995</v>
      </c>
      <c r="J25" s="13">
        <v>6147</v>
      </c>
      <c r="K25" s="13">
        <v>7839</v>
      </c>
      <c r="L25" s="14">
        <v>483692</v>
      </c>
      <c r="M25" s="14"/>
      <c r="N25" s="11" t="s">
        <v>17</v>
      </c>
      <c r="O25" s="23"/>
    </row>
    <row r="26" spans="1:15" s="10" customFormat="1" ht="45" customHeight="1">
      <c r="A26" s="11">
        <v>22</v>
      </c>
      <c r="B26" s="11" t="s">
        <v>24</v>
      </c>
      <c r="C26" s="11">
        <v>1001</v>
      </c>
      <c r="D26" s="11" t="str">
        <f aca="true" t="shared" si="2" ref="D26:D44">LEFT(C26,2)</f>
        <v>10</v>
      </c>
      <c r="E26" s="11" t="s">
        <v>26</v>
      </c>
      <c r="F26" s="11">
        <v>2.8</v>
      </c>
      <c r="G26" s="12">
        <v>78.69</v>
      </c>
      <c r="H26" s="12">
        <v>61.7</v>
      </c>
      <c r="I26" s="12">
        <f t="shared" si="1"/>
        <v>16.989999999999995</v>
      </c>
      <c r="J26" s="13">
        <v>6421</v>
      </c>
      <c r="K26" s="13">
        <v>8189</v>
      </c>
      <c r="L26" s="14">
        <v>505267</v>
      </c>
      <c r="M26" s="14"/>
      <c r="N26" s="11" t="s">
        <v>17</v>
      </c>
      <c r="O26" s="23"/>
    </row>
    <row r="27" spans="1:15" s="10" customFormat="1" ht="45" customHeight="1">
      <c r="A27" s="11">
        <v>23</v>
      </c>
      <c r="B27" s="11" t="s">
        <v>24</v>
      </c>
      <c r="C27" s="11">
        <v>1002</v>
      </c>
      <c r="D27" s="11" t="str">
        <f t="shared" si="2"/>
        <v>10</v>
      </c>
      <c r="E27" s="11" t="s">
        <v>26</v>
      </c>
      <c r="F27" s="11">
        <v>2.8</v>
      </c>
      <c r="G27" s="12">
        <v>78.69</v>
      </c>
      <c r="H27" s="12">
        <v>61.7</v>
      </c>
      <c r="I27" s="12">
        <f t="shared" si="1"/>
        <v>16.989999999999995</v>
      </c>
      <c r="J27" s="13">
        <v>6396</v>
      </c>
      <c r="K27" s="13">
        <v>8158</v>
      </c>
      <c r="L27" s="14">
        <v>503322</v>
      </c>
      <c r="M27" s="14"/>
      <c r="N27" s="11" t="s">
        <v>17</v>
      </c>
      <c r="O27" s="23"/>
    </row>
    <row r="28" spans="1:15" s="10" customFormat="1" ht="45" customHeight="1">
      <c r="A28" s="11">
        <v>24</v>
      </c>
      <c r="B28" s="11" t="s">
        <v>24</v>
      </c>
      <c r="C28" s="11">
        <v>1006</v>
      </c>
      <c r="D28" s="11" t="str">
        <f t="shared" si="2"/>
        <v>10</v>
      </c>
      <c r="E28" s="11" t="s">
        <v>26</v>
      </c>
      <c r="F28" s="11">
        <v>2.8</v>
      </c>
      <c r="G28" s="12">
        <v>88.02</v>
      </c>
      <c r="H28" s="12">
        <v>69.01</v>
      </c>
      <c r="I28" s="12">
        <f t="shared" si="1"/>
        <v>19.00999999999999</v>
      </c>
      <c r="J28" s="13">
        <v>6822</v>
      </c>
      <c r="K28" s="13">
        <v>8701</v>
      </c>
      <c r="L28" s="14">
        <v>600445</v>
      </c>
      <c r="M28" s="14"/>
      <c r="N28" s="11" t="s">
        <v>17</v>
      </c>
      <c r="O28" s="23"/>
    </row>
    <row r="29" spans="1:15" s="10" customFormat="1" ht="45" customHeight="1">
      <c r="A29" s="11">
        <v>25</v>
      </c>
      <c r="B29" s="11" t="s">
        <v>24</v>
      </c>
      <c r="C29" s="11">
        <v>1101</v>
      </c>
      <c r="D29" s="11" t="str">
        <f t="shared" si="2"/>
        <v>11</v>
      </c>
      <c r="E29" s="11" t="s">
        <v>26</v>
      </c>
      <c r="F29" s="11">
        <v>2.8</v>
      </c>
      <c r="G29" s="12">
        <v>78.69</v>
      </c>
      <c r="H29" s="12">
        <v>61.7</v>
      </c>
      <c r="I29" s="12">
        <f t="shared" si="1"/>
        <v>16.989999999999995</v>
      </c>
      <c r="J29" s="13">
        <v>6470</v>
      </c>
      <c r="K29" s="13">
        <v>8251</v>
      </c>
      <c r="L29" s="14">
        <v>509110</v>
      </c>
      <c r="M29" s="14"/>
      <c r="N29" s="11" t="s">
        <v>17</v>
      </c>
      <c r="O29" s="23"/>
    </row>
    <row r="30" spans="1:15" s="10" customFormat="1" ht="45" customHeight="1">
      <c r="A30" s="11">
        <v>26</v>
      </c>
      <c r="B30" s="11" t="s">
        <v>24</v>
      </c>
      <c r="C30" s="11">
        <v>1105</v>
      </c>
      <c r="D30" s="11" t="str">
        <f t="shared" si="2"/>
        <v>11</v>
      </c>
      <c r="E30" s="11" t="s">
        <v>26</v>
      </c>
      <c r="F30" s="11">
        <v>2.8</v>
      </c>
      <c r="G30" s="12">
        <v>78.69</v>
      </c>
      <c r="H30" s="12">
        <v>61.7</v>
      </c>
      <c r="I30" s="12">
        <f t="shared" si="1"/>
        <v>16.989999999999995</v>
      </c>
      <c r="J30" s="13">
        <v>6309</v>
      </c>
      <c r="K30" s="13">
        <v>8046</v>
      </c>
      <c r="L30" s="14">
        <v>496466</v>
      </c>
      <c r="M30" s="14"/>
      <c r="N30" s="11" t="s">
        <v>17</v>
      </c>
      <c r="O30" s="23"/>
    </row>
    <row r="31" spans="1:15" s="10" customFormat="1" ht="45" customHeight="1">
      <c r="A31" s="11">
        <v>27</v>
      </c>
      <c r="B31" s="11" t="s">
        <v>24</v>
      </c>
      <c r="C31" s="11">
        <v>1202</v>
      </c>
      <c r="D31" s="11" t="str">
        <f t="shared" si="2"/>
        <v>12</v>
      </c>
      <c r="E31" s="11" t="s">
        <v>26</v>
      </c>
      <c r="F31" s="11">
        <v>2.8</v>
      </c>
      <c r="G31" s="12">
        <v>78.69</v>
      </c>
      <c r="H31" s="12">
        <v>61.7</v>
      </c>
      <c r="I31" s="12">
        <f t="shared" si="1"/>
        <v>16.989999999999995</v>
      </c>
      <c r="J31" s="13">
        <v>6481</v>
      </c>
      <c r="K31" s="13">
        <v>8265</v>
      </c>
      <c r="L31" s="14">
        <v>509979</v>
      </c>
      <c r="M31" s="14"/>
      <c r="N31" s="11" t="s">
        <v>17</v>
      </c>
      <c r="O31" s="23"/>
    </row>
    <row r="32" spans="1:15" s="10" customFormat="1" ht="45" customHeight="1">
      <c r="A32" s="11">
        <v>28</v>
      </c>
      <c r="B32" s="11" t="s">
        <v>24</v>
      </c>
      <c r="C32" s="11">
        <v>1204</v>
      </c>
      <c r="D32" s="11" t="str">
        <f t="shared" si="2"/>
        <v>12</v>
      </c>
      <c r="E32" s="11" t="s">
        <v>26</v>
      </c>
      <c r="F32" s="11">
        <v>2.8</v>
      </c>
      <c r="G32" s="12">
        <v>78.69</v>
      </c>
      <c r="H32" s="12">
        <v>61.7</v>
      </c>
      <c r="I32" s="12">
        <f t="shared" si="1"/>
        <v>16.989999999999995</v>
      </c>
      <c r="J32" s="13">
        <v>6291</v>
      </c>
      <c r="K32" s="13">
        <v>8024</v>
      </c>
      <c r="L32" s="14">
        <v>495053</v>
      </c>
      <c r="M32" s="14"/>
      <c r="N32" s="11" t="s">
        <v>17</v>
      </c>
      <c r="O32" s="23"/>
    </row>
    <row r="33" spans="1:15" s="10" customFormat="1" ht="45" customHeight="1">
      <c r="A33" s="11">
        <v>29</v>
      </c>
      <c r="B33" s="11" t="s">
        <v>24</v>
      </c>
      <c r="C33" s="11">
        <v>1401</v>
      </c>
      <c r="D33" s="11" t="str">
        <f t="shared" si="2"/>
        <v>14</v>
      </c>
      <c r="E33" s="11" t="s">
        <v>26</v>
      </c>
      <c r="F33" s="11">
        <v>2.8</v>
      </c>
      <c r="G33" s="12">
        <v>78.69</v>
      </c>
      <c r="H33" s="12">
        <v>61.7</v>
      </c>
      <c r="I33" s="12">
        <f t="shared" si="1"/>
        <v>16.989999999999995</v>
      </c>
      <c r="J33" s="13">
        <v>6344</v>
      </c>
      <c r="K33" s="13">
        <v>8091</v>
      </c>
      <c r="L33" s="14">
        <v>499200</v>
      </c>
      <c r="M33" s="14"/>
      <c r="N33" s="11" t="s">
        <v>17</v>
      </c>
      <c r="O33" s="23"/>
    </row>
    <row r="34" spans="1:15" s="10" customFormat="1" ht="45" customHeight="1">
      <c r="A34" s="11">
        <v>30</v>
      </c>
      <c r="B34" s="11" t="s">
        <v>24</v>
      </c>
      <c r="C34" s="11">
        <v>1402</v>
      </c>
      <c r="D34" s="11" t="str">
        <f t="shared" si="2"/>
        <v>14</v>
      </c>
      <c r="E34" s="11" t="s">
        <v>26</v>
      </c>
      <c r="F34" s="11">
        <v>2.8</v>
      </c>
      <c r="G34" s="12">
        <v>78.69</v>
      </c>
      <c r="H34" s="12">
        <v>61.7</v>
      </c>
      <c r="I34" s="12">
        <f t="shared" si="1"/>
        <v>16.989999999999995</v>
      </c>
      <c r="J34" s="13">
        <v>6446</v>
      </c>
      <c r="K34" s="13">
        <v>8221</v>
      </c>
      <c r="L34" s="14">
        <v>507228</v>
      </c>
      <c r="M34" s="14"/>
      <c r="N34" s="11" t="s">
        <v>17</v>
      </c>
      <c r="O34" s="23"/>
    </row>
    <row r="35" spans="1:15" s="10" customFormat="1" ht="45" customHeight="1">
      <c r="A35" s="11">
        <v>31</v>
      </c>
      <c r="B35" s="11" t="s">
        <v>24</v>
      </c>
      <c r="C35" s="11">
        <v>1404</v>
      </c>
      <c r="D35" s="11" t="str">
        <f t="shared" si="2"/>
        <v>14</v>
      </c>
      <c r="E35" s="11" t="s">
        <v>26</v>
      </c>
      <c r="F35" s="11">
        <v>2.8</v>
      </c>
      <c r="G35" s="12">
        <v>78.69</v>
      </c>
      <c r="H35" s="12">
        <v>61.7</v>
      </c>
      <c r="I35" s="12">
        <f t="shared" si="1"/>
        <v>16.989999999999995</v>
      </c>
      <c r="J35" s="13">
        <v>6099</v>
      </c>
      <c r="K35" s="13">
        <v>7779</v>
      </c>
      <c r="L35" s="14">
        <v>479935</v>
      </c>
      <c r="M35" s="14"/>
      <c r="N35" s="11" t="s">
        <v>17</v>
      </c>
      <c r="O35" s="23"/>
    </row>
    <row r="36" spans="1:15" s="10" customFormat="1" ht="45" customHeight="1">
      <c r="A36" s="11">
        <v>32</v>
      </c>
      <c r="B36" s="11" t="s">
        <v>24</v>
      </c>
      <c r="C36" s="11">
        <v>1405</v>
      </c>
      <c r="D36" s="11" t="str">
        <f t="shared" si="2"/>
        <v>14</v>
      </c>
      <c r="E36" s="11" t="s">
        <v>26</v>
      </c>
      <c r="F36" s="11">
        <v>2.8</v>
      </c>
      <c r="G36" s="12">
        <v>78.69</v>
      </c>
      <c r="H36" s="12">
        <v>61.7</v>
      </c>
      <c r="I36" s="12">
        <f t="shared" si="1"/>
        <v>16.989999999999995</v>
      </c>
      <c r="J36" s="13">
        <v>6302</v>
      </c>
      <c r="K36" s="13">
        <v>8037</v>
      </c>
      <c r="L36" s="14">
        <v>495893</v>
      </c>
      <c r="M36" s="14"/>
      <c r="N36" s="11" t="s">
        <v>17</v>
      </c>
      <c r="O36" s="23"/>
    </row>
    <row r="37" spans="1:15" s="10" customFormat="1" ht="45" customHeight="1">
      <c r="A37" s="11">
        <v>33</v>
      </c>
      <c r="B37" s="11" t="s">
        <v>24</v>
      </c>
      <c r="C37" s="11">
        <v>1501</v>
      </c>
      <c r="D37" s="11" t="str">
        <f t="shared" si="2"/>
        <v>15</v>
      </c>
      <c r="E37" s="11" t="s">
        <v>26</v>
      </c>
      <c r="F37" s="11">
        <v>2.8</v>
      </c>
      <c r="G37" s="12">
        <v>78.69</v>
      </c>
      <c r="H37" s="12">
        <v>61.7</v>
      </c>
      <c r="I37" s="12">
        <f t="shared" si="1"/>
        <v>16.989999999999995</v>
      </c>
      <c r="J37" s="13">
        <v>6709</v>
      </c>
      <c r="K37" s="13">
        <v>8556</v>
      </c>
      <c r="L37" s="14">
        <v>527901</v>
      </c>
      <c r="M37" s="14"/>
      <c r="N37" s="11" t="s">
        <v>17</v>
      </c>
      <c r="O37" s="23"/>
    </row>
    <row r="38" spans="1:15" s="10" customFormat="1" ht="45" customHeight="1">
      <c r="A38" s="11">
        <v>34</v>
      </c>
      <c r="B38" s="11" t="s">
        <v>24</v>
      </c>
      <c r="C38" s="11">
        <v>1502</v>
      </c>
      <c r="D38" s="11" t="str">
        <f t="shared" si="2"/>
        <v>15</v>
      </c>
      <c r="E38" s="11" t="s">
        <v>26</v>
      </c>
      <c r="F38" s="11">
        <v>2.8</v>
      </c>
      <c r="G38" s="12">
        <v>78.69</v>
      </c>
      <c r="H38" s="12">
        <v>61.7</v>
      </c>
      <c r="I38" s="12">
        <f t="shared" si="1"/>
        <v>16.989999999999995</v>
      </c>
      <c r="J38" s="13">
        <v>6636</v>
      </c>
      <c r="K38" s="13">
        <v>8463</v>
      </c>
      <c r="L38" s="14">
        <v>522183</v>
      </c>
      <c r="M38" s="14"/>
      <c r="N38" s="11" t="s">
        <v>17</v>
      </c>
      <c r="O38" s="23"/>
    </row>
    <row r="39" spans="1:15" s="10" customFormat="1" ht="45" customHeight="1">
      <c r="A39" s="11">
        <v>35</v>
      </c>
      <c r="B39" s="11" t="s">
        <v>24</v>
      </c>
      <c r="C39" s="11">
        <v>1505</v>
      </c>
      <c r="D39" s="11" t="str">
        <f t="shared" si="2"/>
        <v>15</v>
      </c>
      <c r="E39" s="11" t="s">
        <v>26</v>
      </c>
      <c r="F39" s="11">
        <v>2.8</v>
      </c>
      <c r="G39" s="12">
        <v>78.69</v>
      </c>
      <c r="H39" s="12">
        <v>61.7</v>
      </c>
      <c r="I39" s="12">
        <f t="shared" si="1"/>
        <v>16.989999999999995</v>
      </c>
      <c r="J39" s="13">
        <v>6309</v>
      </c>
      <c r="K39" s="13">
        <v>8046</v>
      </c>
      <c r="L39" s="14">
        <v>496466</v>
      </c>
      <c r="M39" s="14"/>
      <c r="N39" s="11" t="s">
        <v>17</v>
      </c>
      <c r="O39" s="23"/>
    </row>
    <row r="40" spans="1:15" s="10" customFormat="1" ht="45" customHeight="1">
      <c r="A40" s="11">
        <v>36</v>
      </c>
      <c r="B40" s="11" t="s">
        <v>24</v>
      </c>
      <c r="C40" s="11">
        <v>1602</v>
      </c>
      <c r="D40" s="11" t="str">
        <f t="shared" si="2"/>
        <v>16</v>
      </c>
      <c r="E40" s="11" t="s">
        <v>26</v>
      </c>
      <c r="F40" s="11">
        <v>2.8</v>
      </c>
      <c r="G40" s="12">
        <v>78.69</v>
      </c>
      <c r="H40" s="12">
        <v>61.7</v>
      </c>
      <c r="I40" s="12">
        <f t="shared" si="1"/>
        <v>16.989999999999995</v>
      </c>
      <c r="J40" s="13">
        <v>6660</v>
      </c>
      <c r="K40" s="13">
        <v>8494</v>
      </c>
      <c r="L40" s="14">
        <v>524063</v>
      </c>
      <c r="M40" s="14"/>
      <c r="N40" s="11" t="s">
        <v>17</v>
      </c>
      <c r="O40" s="23"/>
    </row>
    <row r="41" spans="1:15" s="10" customFormat="1" ht="45" customHeight="1">
      <c r="A41" s="11">
        <v>37</v>
      </c>
      <c r="B41" s="11" t="s">
        <v>24</v>
      </c>
      <c r="C41" s="11">
        <v>1603</v>
      </c>
      <c r="D41" s="11" t="str">
        <f t="shared" si="2"/>
        <v>16</v>
      </c>
      <c r="E41" s="11" t="s">
        <v>26</v>
      </c>
      <c r="F41" s="11">
        <v>2.8</v>
      </c>
      <c r="G41" s="12">
        <v>88.02</v>
      </c>
      <c r="H41" s="12">
        <v>69.01</v>
      </c>
      <c r="I41" s="12">
        <f t="shared" si="1"/>
        <v>19.00999999999999</v>
      </c>
      <c r="J41" s="13">
        <v>6776</v>
      </c>
      <c r="K41" s="13">
        <v>8643</v>
      </c>
      <c r="L41" s="14">
        <v>596425</v>
      </c>
      <c r="M41" s="14"/>
      <c r="N41" s="11" t="s">
        <v>17</v>
      </c>
      <c r="O41" s="23"/>
    </row>
    <row r="42" spans="1:15" s="10" customFormat="1" ht="45" customHeight="1">
      <c r="A42" s="11">
        <v>38</v>
      </c>
      <c r="B42" s="11" t="s">
        <v>24</v>
      </c>
      <c r="C42" s="11">
        <v>1701</v>
      </c>
      <c r="D42" s="11" t="str">
        <f t="shared" si="2"/>
        <v>17</v>
      </c>
      <c r="E42" s="11" t="s">
        <v>26</v>
      </c>
      <c r="F42" s="11">
        <v>2.8</v>
      </c>
      <c r="G42" s="12">
        <v>78.69</v>
      </c>
      <c r="H42" s="12">
        <v>61.7</v>
      </c>
      <c r="I42" s="12">
        <f t="shared" si="1"/>
        <v>16.989999999999995</v>
      </c>
      <c r="J42" s="13">
        <v>6685</v>
      </c>
      <c r="K42" s="13">
        <v>8526</v>
      </c>
      <c r="L42" s="14">
        <v>526080</v>
      </c>
      <c r="M42" s="14"/>
      <c r="N42" s="11" t="s">
        <v>17</v>
      </c>
      <c r="O42" s="23"/>
    </row>
    <row r="43" spans="1:15" s="10" customFormat="1" ht="45" customHeight="1">
      <c r="A43" s="11">
        <v>39</v>
      </c>
      <c r="B43" s="11" t="s">
        <v>24</v>
      </c>
      <c r="C43" s="11">
        <v>1702</v>
      </c>
      <c r="D43" s="11" t="str">
        <f t="shared" si="2"/>
        <v>17</v>
      </c>
      <c r="E43" s="11" t="s">
        <v>26</v>
      </c>
      <c r="F43" s="11">
        <v>2.8</v>
      </c>
      <c r="G43" s="12">
        <v>78.69</v>
      </c>
      <c r="H43" s="12">
        <v>61.7</v>
      </c>
      <c r="I43" s="12">
        <f t="shared" si="1"/>
        <v>16.989999999999995</v>
      </c>
      <c r="J43" s="13">
        <v>6662</v>
      </c>
      <c r="K43" s="13">
        <v>8496</v>
      </c>
      <c r="L43" s="14">
        <v>524205</v>
      </c>
      <c r="M43" s="14"/>
      <c r="N43" s="11" t="s">
        <v>17</v>
      </c>
      <c r="O43" s="23"/>
    </row>
    <row r="44" spans="1:15" s="10" customFormat="1" ht="45" customHeight="1">
      <c r="A44" s="11">
        <v>40</v>
      </c>
      <c r="B44" s="11" t="s">
        <v>24</v>
      </c>
      <c r="C44" s="11">
        <v>1704</v>
      </c>
      <c r="D44" s="11" t="str">
        <f t="shared" si="2"/>
        <v>17</v>
      </c>
      <c r="E44" s="11" t="s">
        <v>26</v>
      </c>
      <c r="F44" s="11">
        <v>2.8</v>
      </c>
      <c r="G44" s="12">
        <v>78.69</v>
      </c>
      <c r="H44" s="12">
        <v>61.7</v>
      </c>
      <c r="I44" s="12">
        <f t="shared" si="1"/>
        <v>16.989999999999995</v>
      </c>
      <c r="J44" s="13">
        <v>6298</v>
      </c>
      <c r="K44" s="13">
        <v>8032</v>
      </c>
      <c r="L44" s="14">
        <v>495588</v>
      </c>
      <c r="M44" s="14"/>
      <c r="N44" s="11" t="s">
        <v>17</v>
      </c>
      <c r="O44" s="23"/>
    </row>
    <row r="45" spans="1:15" s="10" customFormat="1" ht="45" customHeight="1">
      <c r="A45" s="11">
        <v>41</v>
      </c>
      <c r="B45" s="11" t="s">
        <v>24</v>
      </c>
      <c r="C45" s="11">
        <v>1705</v>
      </c>
      <c r="D45" s="11" t="str">
        <f aca="true" t="shared" si="3" ref="D45:D50">LEFT(C45,2)</f>
        <v>17</v>
      </c>
      <c r="E45" s="11" t="s">
        <v>26</v>
      </c>
      <c r="F45" s="11">
        <v>2.8</v>
      </c>
      <c r="G45" s="12">
        <v>78.69</v>
      </c>
      <c r="H45" s="12">
        <v>61.7</v>
      </c>
      <c r="I45" s="12">
        <f t="shared" si="1"/>
        <v>16.989999999999995</v>
      </c>
      <c r="J45" s="13">
        <v>6321</v>
      </c>
      <c r="K45" s="13">
        <v>8061</v>
      </c>
      <c r="L45" s="14">
        <v>497385</v>
      </c>
      <c r="M45" s="14"/>
      <c r="N45" s="11" t="s">
        <v>17</v>
      </c>
      <c r="O45" s="23"/>
    </row>
    <row r="46" spans="1:15" s="10" customFormat="1" ht="45" customHeight="1">
      <c r="A46" s="11">
        <v>42</v>
      </c>
      <c r="B46" s="11" t="s">
        <v>24</v>
      </c>
      <c r="C46" s="11">
        <v>1801</v>
      </c>
      <c r="D46" s="11" t="str">
        <f t="shared" si="3"/>
        <v>18</v>
      </c>
      <c r="E46" s="11" t="s">
        <v>26</v>
      </c>
      <c r="F46" s="11">
        <v>2.8</v>
      </c>
      <c r="G46" s="12">
        <v>78.69</v>
      </c>
      <c r="H46" s="12">
        <v>61.7</v>
      </c>
      <c r="I46" s="12">
        <f t="shared" si="1"/>
        <v>16.989999999999995</v>
      </c>
      <c r="J46" s="13">
        <v>6431</v>
      </c>
      <c r="K46" s="13">
        <v>8202</v>
      </c>
      <c r="L46" s="14">
        <v>506038</v>
      </c>
      <c r="M46" s="14"/>
      <c r="N46" s="11" t="s">
        <v>17</v>
      </c>
      <c r="O46" s="23"/>
    </row>
    <row r="47" spans="1:15" s="10" customFormat="1" ht="45" customHeight="1">
      <c r="A47" s="11">
        <v>43</v>
      </c>
      <c r="B47" s="11" t="s">
        <v>24</v>
      </c>
      <c r="C47" s="11">
        <v>1802</v>
      </c>
      <c r="D47" s="11" t="str">
        <f t="shared" si="3"/>
        <v>18</v>
      </c>
      <c r="E47" s="11" t="s">
        <v>26</v>
      </c>
      <c r="F47" s="11">
        <v>2.8</v>
      </c>
      <c r="G47" s="12">
        <v>78.69</v>
      </c>
      <c r="H47" s="12">
        <v>61.7</v>
      </c>
      <c r="I47" s="12">
        <f t="shared" si="1"/>
        <v>16.989999999999995</v>
      </c>
      <c r="J47" s="13">
        <v>6406</v>
      </c>
      <c r="K47" s="13">
        <v>8170</v>
      </c>
      <c r="L47" s="14">
        <v>504093</v>
      </c>
      <c r="M47" s="14"/>
      <c r="N47" s="11" t="s">
        <v>17</v>
      </c>
      <c r="O47" s="23"/>
    </row>
    <row r="48" spans="1:15" s="10" customFormat="1" ht="45" customHeight="1">
      <c r="A48" s="11">
        <v>44</v>
      </c>
      <c r="B48" s="11" t="s">
        <v>24</v>
      </c>
      <c r="C48" s="11">
        <v>1803</v>
      </c>
      <c r="D48" s="11" t="str">
        <f t="shared" si="3"/>
        <v>18</v>
      </c>
      <c r="E48" s="11" t="s">
        <v>26</v>
      </c>
      <c r="F48" s="11">
        <v>2.8</v>
      </c>
      <c r="G48" s="12">
        <v>88.02</v>
      </c>
      <c r="H48" s="12">
        <v>69.01</v>
      </c>
      <c r="I48" s="12">
        <f t="shared" si="1"/>
        <v>19.00999999999999</v>
      </c>
      <c r="J48" s="13">
        <v>6903</v>
      </c>
      <c r="K48" s="13">
        <v>8805</v>
      </c>
      <c r="L48" s="14">
        <v>607620</v>
      </c>
      <c r="M48" s="14"/>
      <c r="N48" s="11" t="s">
        <v>17</v>
      </c>
      <c r="O48" s="23"/>
    </row>
    <row r="49" spans="1:15" s="10" customFormat="1" ht="45" customHeight="1">
      <c r="A49" s="11">
        <v>45</v>
      </c>
      <c r="B49" s="11" t="s">
        <v>24</v>
      </c>
      <c r="C49" s="11">
        <v>1804</v>
      </c>
      <c r="D49" s="11" t="str">
        <f t="shared" si="3"/>
        <v>18</v>
      </c>
      <c r="E49" s="11" t="s">
        <v>26</v>
      </c>
      <c r="F49" s="11">
        <v>2.8</v>
      </c>
      <c r="G49" s="12">
        <v>78.69</v>
      </c>
      <c r="H49" s="12">
        <v>61.7</v>
      </c>
      <c r="I49" s="12">
        <f t="shared" si="1"/>
        <v>16.989999999999995</v>
      </c>
      <c r="J49" s="13">
        <v>6135</v>
      </c>
      <c r="K49" s="13">
        <v>7825</v>
      </c>
      <c r="L49" s="14">
        <v>482776</v>
      </c>
      <c r="M49" s="14"/>
      <c r="N49" s="11" t="s">
        <v>17</v>
      </c>
      <c r="O49" s="23"/>
    </row>
    <row r="50" spans="1:15" s="10" customFormat="1" ht="45" customHeight="1">
      <c r="A50" s="11">
        <v>46</v>
      </c>
      <c r="B50" s="11" t="s">
        <v>24</v>
      </c>
      <c r="C50" s="11">
        <v>1805</v>
      </c>
      <c r="D50" s="11" t="str">
        <f t="shared" si="3"/>
        <v>18</v>
      </c>
      <c r="E50" s="11" t="s">
        <v>26</v>
      </c>
      <c r="F50" s="11">
        <v>2.8</v>
      </c>
      <c r="G50" s="12">
        <v>78.69</v>
      </c>
      <c r="H50" s="12">
        <v>61.7</v>
      </c>
      <c r="I50" s="12">
        <f t="shared" si="1"/>
        <v>16.989999999999995</v>
      </c>
      <c r="J50" s="13">
        <v>6106</v>
      </c>
      <c r="K50" s="13">
        <v>7788</v>
      </c>
      <c r="L50" s="14">
        <v>480511</v>
      </c>
      <c r="M50" s="14"/>
      <c r="N50" s="11" t="s">
        <v>17</v>
      </c>
      <c r="O50" s="23"/>
    </row>
    <row r="51" spans="1:15" s="10" customFormat="1" ht="45" customHeight="1">
      <c r="A51" s="11">
        <v>47</v>
      </c>
      <c r="B51" s="11" t="s">
        <v>24</v>
      </c>
      <c r="C51" s="11">
        <v>1901</v>
      </c>
      <c r="D51" s="11" t="str">
        <f>LEFT(C51,2)</f>
        <v>19</v>
      </c>
      <c r="E51" s="11" t="s">
        <v>26</v>
      </c>
      <c r="F51" s="11">
        <v>2.8</v>
      </c>
      <c r="G51" s="12">
        <v>78.69</v>
      </c>
      <c r="H51" s="12">
        <v>61.7</v>
      </c>
      <c r="I51" s="12">
        <f t="shared" si="1"/>
        <v>16.989999999999995</v>
      </c>
      <c r="J51" s="13">
        <v>6129</v>
      </c>
      <c r="K51" s="13">
        <v>7817</v>
      </c>
      <c r="L51" s="14">
        <v>482294</v>
      </c>
      <c r="M51" s="14"/>
      <c r="N51" s="11" t="s">
        <v>17</v>
      </c>
      <c r="O51" s="23"/>
    </row>
    <row r="52" spans="1:15" s="10" customFormat="1" ht="45" customHeight="1">
      <c r="A52" s="11">
        <v>48</v>
      </c>
      <c r="B52" s="11" t="s">
        <v>24</v>
      </c>
      <c r="C52" s="11">
        <v>1905</v>
      </c>
      <c r="D52" s="11" t="str">
        <f aca="true" t="shared" si="4" ref="D52:D81">LEFT(C52,2)</f>
        <v>19</v>
      </c>
      <c r="E52" s="11" t="s">
        <v>26</v>
      </c>
      <c r="F52" s="11">
        <v>2.8</v>
      </c>
      <c r="G52" s="12">
        <v>78.69</v>
      </c>
      <c r="H52" s="12">
        <v>61.7</v>
      </c>
      <c r="I52" s="12">
        <f t="shared" si="1"/>
        <v>16.989999999999995</v>
      </c>
      <c r="J52" s="13">
        <v>6342</v>
      </c>
      <c r="K52" s="13">
        <v>8089</v>
      </c>
      <c r="L52" s="14">
        <v>499068</v>
      </c>
      <c r="M52" s="14"/>
      <c r="N52" s="11" t="s">
        <v>17</v>
      </c>
      <c r="O52" s="23"/>
    </row>
    <row r="53" spans="1:15" s="10" customFormat="1" ht="45" customHeight="1">
      <c r="A53" s="11">
        <v>49</v>
      </c>
      <c r="B53" s="11" t="s">
        <v>24</v>
      </c>
      <c r="C53" s="11">
        <v>2001</v>
      </c>
      <c r="D53" s="11" t="str">
        <f t="shared" si="4"/>
        <v>20</v>
      </c>
      <c r="E53" s="11" t="s">
        <v>26</v>
      </c>
      <c r="F53" s="11">
        <v>2.8</v>
      </c>
      <c r="G53" s="12">
        <v>78.69</v>
      </c>
      <c r="H53" s="12">
        <v>61.7</v>
      </c>
      <c r="I53" s="12">
        <f t="shared" si="1"/>
        <v>16.989999999999995</v>
      </c>
      <c r="J53" s="13">
        <v>6685</v>
      </c>
      <c r="K53" s="13">
        <v>8526</v>
      </c>
      <c r="L53" s="14">
        <v>526080</v>
      </c>
      <c r="M53" s="14"/>
      <c r="N53" s="11" t="s">
        <v>17</v>
      </c>
      <c r="O53" s="23"/>
    </row>
    <row r="54" spans="1:15" s="10" customFormat="1" ht="45" customHeight="1">
      <c r="A54" s="11">
        <v>50</v>
      </c>
      <c r="B54" s="11" t="s">
        <v>24</v>
      </c>
      <c r="C54" s="11">
        <v>2002</v>
      </c>
      <c r="D54" s="11" t="str">
        <f t="shared" si="4"/>
        <v>20</v>
      </c>
      <c r="E54" s="11" t="s">
        <v>26</v>
      </c>
      <c r="F54" s="11">
        <v>2.8</v>
      </c>
      <c r="G54" s="12">
        <v>78.69</v>
      </c>
      <c r="H54" s="12">
        <v>61.7</v>
      </c>
      <c r="I54" s="12">
        <f t="shared" si="1"/>
        <v>16.989999999999995</v>
      </c>
      <c r="J54" s="13">
        <v>6655</v>
      </c>
      <c r="K54" s="13">
        <v>8487</v>
      </c>
      <c r="L54" s="14">
        <v>523652</v>
      </c>
      <c r="M54" s="14"/>
      <c r="N54" s="11" t="s">
        <v>17</v>
      </c>
      <c r="O54" s="23"/>
    </row>
    <row r="55" spans="1:15" s="10" customFormat="1" ht="45" customHeight="1">
      <c r="A55" s="11">
        <v>51</v>
      </c>
      <c r="B55" s="11" t="s">
        <v>24</v>
      </c>
      <c r="C55" s="11">
        <v>2004</v>
      </c>
      <c r="D55" s="11" t="str">
        <f t="shared" si="4"/>
        <v>20</v>
      </c>
      <c r="E55" s="11" t="s">
        <v>26</v>
      </c>
      <c r="F55" s="11">
        <v>2.8</v>
      </c>
      <c r="G55" s="12">
        <v>78.69</v>
      </c>
      <c r="H55" s="12">
        <v>61.7</v>
      </c>
      <c r="I55" s="12">
        <f t="shared" si="1"/>
        <v>16.989999999999995</v>
      </c>
      <c r="J55" s="13">
        <v>6321</v>
      </c>
      <c r="K55" s="13">
        <v>8061</v>
      </c>
      <c r="L55" s="14">
        <v>497362</v>
      </c>
      <c r="M55" s="14"/>
      <c r="N55" s="11" t="s">
        <v>17</v>
      </c>
      <c r="O55" s="23"/>
    </row>
    <row r="56" spans="1:15" s="10" customFormat="1" ht="45" customHeight="1">
      <c r="A56" s="11">
        <v>52</v>
      </c>
      <c r="B56" s="11" t="s">
        <v>24</v>
      </c>
      <c r="C56" s="11">
        <v>2101</v>
      </c>
      <c r="D56" s="11" t="str">
        <f t="shared" si="4"/>
        <v>21</v>
      </c>
      <c r="E56" s="11" t="s">
        <v>26</v>
      </c>
      <c r="F56" s="11">
        <v>2.8</v>
      </c>
      <c r="G56" s="12">
        <v>78.69</v>
      </c>
      <c r="H56" s="12">
        <v>61.7</v>
      </c>
      <c r="I56" s="12">
        <f t="shared" si="1"/>
        <v>16.989999999999995</v>
      </c>
      <c r="J56" s="13">
        <v>6692</v>
      </c>
      <c r="K56" s="13">
        <v>8535</v>
      </c>
      <c r="L56" s="14">
        <v>526626</v>
      </c>
      <c r="M56" s="14"/>
      <c r="N56" s="11" t="s">
        <v>17</v>
      </c>
      <c r="O56" s="23"/>
    </row>
    <row r="57" spans="1:15" s="10" customFormat="1" ht="45" customHeight="1">
      <c r="A57" s="11">
        <v>53</v>
      </c>
      <c r="B57" s="11" t="s">
        <v>24</v>
      </c>
      <c r="C57" s="11">
        <v>2102</v>
      </c>
      <c r="D57" s="11" t="str">
        <f t="shared" si="4"/>
        <v>21</v>
      </c>
      <c r="E57" s="11" t="s">
        <v>26</v>
      </c>
      <c r="F57" s="11">
        <v>2.8</v>
      </c>
      <c r="G57" s="12">
        <v>78.69</v>
      </c>
      <c r="H57" s="12">
        <v>61.7</v>
      </c>
      <c r="I57" s="12">
        <f t="shared" si="1"/>
        <v>16.989999999999995</v>
      </c>
      <c r="J57" s="13">
        <v>6618</v>
      </c>
      <c r="K57" s="13">
        <v>8440</v>
      </c>
      <c r="L57" s="14">
        <v>520754</v>
      </c>
      <c r="M57" s="14"/>
      <c r="N57" s="11" t="s">
        <v>17</v>
      </c>
      <c r="O57" s="23"/>
    </row>
    <row r="58" spans="1:15" s="10" customFormat="1" ht="45" customHeight="1">
      <c r="A58" s="11">
        <v>54</v>
      </c>
      <c r="B58" s="11" t="s">
        <v>24</v>
      </c>
      <c r="C58" s="11">
        <v>2106</v>
      </c>
      <c r="D58" s="11" t="str">
        <f t="shared" si="4"/>
        <v>21</v>
      </c>
      <c r="E58" s="11" t="s">
        <v>26</v>
      </c>
      <c r="F58" s="11">
        <v>2.8</v>
      </c>
      <c r="G58" s="12">
        <v>88.02</v>
      </c>
      <c r="H58" s="12">
        <v>69.01</v>
      </c>
      <c r="I58" s="12">
        <f t="shared" si="1"/>
        <v>19.00999999999999</v>
      </c>
      <c r="J58" s="13">
        <v>7168</v>
      </c>
      <c r="K58" s="13">
        <v>9143</v>
      </c>
      <c r="L58" s="14">
        <v>630924</v>
      </c>
      <c r="M58" s="14"/>
      <c r="N58" s="11" t="s">
        <v>17</v>
      </c>
      <c r="O58" s="23"/>
    </row>
    <row r="59" spans="1:15" s="10" customFormat="1" ht="45" customHeight="1">
      <c r="A59" s="11">
        <v>55</v>
      </c>
      <c r="B59" s="11" t="s">
        <v>24</v>
      </c>
      <c r="C59" s="11">
        <v>2201</v>
      </c>
      <c r="D59" s="11" t="str">
        <f t="shared" si="4"/>
        <v>22</v>
      </c>
      <c r="E59" s="11" t="s">
        <v>26</v>
      </c>
      <c r="F59" s="11">
        <v>2.8</v>
      </c>
      <c r="G59" s="12">
        <v>78.69</v>
      </c>
      <c r="H59" s="12">
        <v>61.7</v>
      </c>
      <c r="I59" s="12">
        <f t="shared" si="1"/>
        <v>16.989999999999995</v>
      </c>
      <c r="J59" s="13">
        <v>6685</v>
      </c>
      <c r="K59" s="13">
        <v>8526</v>
      </c>
      <c r="L59" s="14">
        <v>526080</v>
      </c>
      <c r="M59" s="14"/>
      <c r="N59" s="11" t="s">
        <v>17</v>
      </c>
      <c r="O59" s="23"/>
    </row>
    <row r="60" spans="1:15" s="10" customFormat="1" ht="45" customHeight="1">
      <c r="A60" s="11">
        <v>56</v>
      </c>
      <c r="B60" s="11" t="s">
        <v>24</v>
      </c>
      <c r="C60" s="11">
        <v>2202</v>
      </c>
      <c r="D60" s="11" t="str">
        <f t="shared" si="4"/>
        <v>22</v>
      </c>
      <c r="E60" s="11" t="s">
        <v>26</v>
      </c>
      <c r="F60" s="11">
        <v>2.8</v>
      </c>
      <c r="G60" s="12">
        <v>78.69</v>
      </c>
      <c r="H60" s="12">
        <v>61.7</v>
      </c>
      <c r="I60" s="12">
        <f t="shared" si="1"/>
        <v>16.989999999999995</v>
      </c>
      <c r="J60" s="13">
        <v>6655</v>
      </c>
      <c r="K60" s="13">
        <v>8487</v>
      </c>
      <c r="L60" s="14">
        <v>523652</v>
      </c>
      <c r="M60" s="14"/>
      <c r="N60" s="11" t="s">
        <v>17</v>
      </c>
      <c r="O60" s="23"/>
    </row>
    <row r="61" spans="1:15" s="10" customFormat="1" ht="45" customHeight="1">
      <c r="A61" s="11">
        <v>57</v>
      </c>
      <c r="B61" s="11" t="s">
        <v>24</v>
      </c>
      <c r="C61" s="11">
        <v>2205</v>
      </c>
      <c r="D61" s="11" t="str">
        <f t="shared" si="4"/>
        <v>22</v>
      </c>
      <c r="E61" s="11" t="s">
        <v>26</v>
      </c>
      <c r="F61" s="11">
        <v>2.8</v>
      </c>
      <c r="G61" s="12">
        <v>78.69</v>
      </c>
      <c r="H61" s="12">
        <v>61.7</v>
      </c>
      <c r="I61" s="12">
        <f t="shared" si="1"/>
        <v>16.989999999999995</v>
      </c>
      <c r="J61" s="13">
        <v>6324</v>
      </c>
      <c r="K61" s="13">
        <v>8066</v>
      </c>
      <c r="L61" s="14">
        <v>497643</v>
      </c>
      <c r="M61" s="14"/>
      <c r="N61" s="11" t="s">
        <v>17</v>
      </c>
      <c r="O61" s="23"/>
    </row>
    <row r="62" spans="1:15" s="10" customFormat="1" ht="45" customHeight="1">
      <c r="A62" s="11">
        <v>58</v>
      </c>
      <c r="B62" s="11" t="s">
        <v>24</v>
      </c>
      <c r="C62" s="11">
        <v>2302</v>
      </c>
      <c r="D62" s="11" t="str">
        <f t="shared" si="4"/>
        <v>23</v>
      </c>
      <c r="E62" s="11" t="s">
        <v>26</v>
      </c>
      <c r="F62" s="11">
        <v>2.8</v>
      </c>
      <c r="G62" s="12">
        <v>78.69</v>
      </c>
      <c r="H62" s="12">
        <v>61.7</v>
      </c>
      <c r="I62" s="12">
        <f t="shared" si="1"/>
        <v>16.989999999999995</v>
      </c>
      <c r="J62" s="13">
        <v>6660</v>
      </c>
      <c r="K62" s="13">
        <v>8494</v>
      </c>
      <c r="L62" s="14">
        <v>524107</v>
      </c>
      <c r="M62" s="14"/>
      <c r="N62" s="11" t="s">
        <v>17</v>
      </c>
      <c r="O62" s="23"/>
    </row>
    <row r="63" spans="1:15" s="10" customFormat="1" ht="45" customHeight="1">
      <c r="A63" s="11">
        <v>59</v>
      </c>
      <c r="B63" s="11" t="s">
        <v>24</v>
      </c>
      <c r="C63" s="11">
        <v>2305</v>
      </c>
      <c r="D63" s="11" t="str">
        <f t="shared" si="4"/>
        <v>23</v>
      </c>
      <c r="E63" s="11" t="s">
        <v>26</v>
      </c>
      <c r="F63" s="11">
        <v>2.8</v>
      </c>
      <c r="G63" s="12">
        <v>78.69</v>
      </c>
      <c r="H63" s="12">
        <v>61.7</v>
      </c>
      <c r="I63" s="12">
        <f t="shared" si="1"/>
        <v>16.989999999999995</v>
      </c>
      <c r="J63" s="13">
        <v>6346</v>
      </c>
      <c r="K63" s="13">
        <v>8093</v>
      </c>
      <c r="L63" s="14">
        <v>499328</v>
      </c>
      <c r="M63" s="14"/>
      <c r="N63" s="11" t="s">
        <v>17</v>
      </c>
      <c r="O63" s="23"/>
    </row>
    <row r="64" spans="1:15" s="10" customFormat="1" ht="45" customHeight="1">
      <c r="A64" s="11">
        <v>60</v>
      </c>
      <c r="B64" s="11" t="s">
        <v>24</v>
      </c>
      <c r="C64" s="11">
        <v>2306</v>
      </c>
      <c r="D64" s="11" t="str">
        <f t="shared" si="4"/>
        <v>23</v>
      </c>
      <c r="E64" s="11" t="s">
        <v>26</v>
      </c>
      <c r="F64" s="11">
        <v>2.8</v>
      </c>
      <c r="G64" s="12">
        <v>88.02</v>
      </c>
      <c r="H64" s="12">
        <v>69.01</v>
      </c>
      <c r="I64" s="12">
        <f t="shared" si="1"/>
        <v>19.00999999999999</v>
      </c>
      <c r="J64" s="13">
        <v>7122</v>
      </c>
      <c r="K64" s="13">
        <v>9084</v>
      </c>
      <c r="L64" s="14">
        <v>626884</v>
      </c>
      <c r="M64" s="14"/>
      <c r="N64" s="11" t="s">
        <v>17</v>
      </c>
      <c r="O64" s="23"/>
    </row>
    <row r="65" spans="1:15" s="10" customFormat="1" ht="45" customHeight="1">
      <c r="A65" s="11">
        <v>61</v>
      </c>
      <c r="B65" s="11" t="s">
        <v>24</v>
      </c>
      <c r="C65" s="11">
        <v>2401</v>
      </c>
      <c r="D65" s="11" t="str">
        <f t="shared" si="4"/>
        <v>24</v>
      </c>
      <c r="E65" s="11" t="s">
        <v>26</v>
      </c>
      <c r="F65" s="11">
        <v>2.8</v>
      </c>
      <c r="G65" s="12">
        <v>78.69</v>
      </c>
      <c r="H65" s="12">
        <v>61.7</v>
      </c>
      <c r="I65" s="12">
        <f t="shared" si="1"/>
        <v>16.989999999999995</v>
      </c>
      <c r="J65" s="13">
        <v>6588</v>
      </c>
      <c r="K65" s="13">
        <v>8402</v>
      </c>
      <c r="L65" s="14">
        <v>518400</v>
      </c>
      <c r="M65" s="14"/>
      <c r="N65" s="11" t="s">
        <v>17</v>
      </c>
      <c r="O65" s="23"/>
    </row>
    <row r="66" spans="1:15" s="10" customFormat="1" ht="45" customHeight="1">
      <c r="A66" s="11">
        <v>62</v>
      </c>
      <c r="B66" s="11" t="s">
        <v>24</v>
      </c>
      <c r="C66" s="11">
        <v>2402</v>
      </c>
      <c r="D66" s="11" t="str">
        <f t="shared" si="4"/>
        <v>24</v>
      </c>
      <c r="E66" s="11" t="s">
        <v>26</v>
      </c>
      <c r="F66" s="11">
        <v>2.8</v>
      </c>
      <c r="G66" s="12">
        <v>78.69</v>
      </c>
      <c r="H66" s="12">
        <v>61.7</v>
      </c>
      <c r="I66" s="12">
        <f t="shared" si="1"/>
        <v>16.989999999999995</v>
      </c>
      <c r="J66" s="13">
        <v>6534</v>
      </c>
      <c r="K66" s="13">
        <v>8333</v>
      </c>
      <c r="L66" s="14">
        <v>514154</v>
      </c>
      <c r="M66" s="14"/>
      <c r="N66" s="11" t="s">
        <v>17</v>
      </c>
      <c r="O66" s="23"/>
    </row>
    <row r="67" spans="1:15" s="10" customFormat="1" ht="45" customHeight="1">
      <c r="A67" s="11">
        <v>63</v>
      </c>
      <c r="B67" s="11" t="s">
        <v>24</v>
      </c>
      <c r="C67" s="11">
        <v>2403</v>
      </c>
      <c r="D67" s="11" t="str">
        <f t="shared" si="4"/>
        <v>24</v>
      </c>
      <c r="E67" s="11" t="s">
        <v>26</v>
      </c>
      <c r="F67" s="11">
        <v>2.8</v>
      </c>
      <c r="G67" s="12">
        <v>88.02</v>
      </c>
      <c r="H67" s="12">
        <v>69.01</v>
      </c>
      <c r="I67" s="12">
        <f t="shared" si="1"/>
        <v>19.00999999999999</v>
      </c>
      <c r="J67" s="13">
        <v>6717</v>
      </c>
      <c r="K67" s="13">
        <v>8567</v>
      </c>
      <c r="L67" s="14">
        <v>591237</v>
      </c>
      <c r="M67" s="14"/>
      <c r="N67" s="11" t="s">
        <v>17</v>
      </c>
      <c r="O67" s="23"/>
    </row>
    <row r="68" spans="1:15" s="10" customFormat="1" ht="45" customHeight="1">
      <c r="A68" s="11">
        <v>64</v>
      </c>
      <c r="B68" s="11" t="s">
        <v>24</v>
      </c>
      <c r="C68" s="11">
        <v>2404</v>
      </c>
      <c r="D68" s="11" t="str">
        <f t="shared" si="4"/>
        <v>24</v>
      </c>
      <c r="E68" s="11" t="s">
        <v>26</v>
      </c>
      <c r="F68" s="11">
        <v>2.8</v>
      </c>
      <c r="G68" s="12">
        <v>78.69</v>
      </c>
      <c r="H68" s="12">
        <v>61.7</v>
      </c>
      <c r="I68" s="12">
        <f t="shared" si="1"/>
        <v>16.989999999999995</v>
      </c>
      <c r="J68" s="13">
        <v>6102</v>
      </c>
      <c r="K68" s="13">
        <v>7783</v>
      </c>
      <c r="L68" s="14">
        <v>480183</v>
      </c>
      <c r="M68" s="14"/>
      <c r="N68" s="11" t="s">
        <v>17</v>
      </c>
      <c r="O68" s="23"/>
    </row>
    <row r="69" spans="1:15" s="10" customFormat="1" ht="45" customHeight="1">
      <c r="A69" s="11">
        <v>65</v>
      </c>
      <c r="B69" s="11" t="s">
        <v>24</v>
      </c>
      <c r="C69" s="11">
        <v>2405</v>
      </c>
      <c r="D69" s="11" t="str">
        <f t="shared" si="4"/>
        <v>24</v>
      </c>
      <c r="E69" s="11" t="s">
        <v>26</v>
      </c>
      <c r="F69" s="11">
        <v>2.8</v>
      </c>
      <c r="G69" s="12">
        <v>78.69</v>
      </c>
      <c r="H69" s="12">
        <v>61.7</v>
      </c>
      <c r="I69" s="12">
        <f t="shared" si="1"/>
        <v>16.989999999999995</v>
      </c>
      <c r="J69" s="13">
        <v>6195</v>
      </c>
      <c r="K69" s="13">
        <v>7900</v>
      </c>
      <c r="L69" s="14">
        <v>487455</v>
      </c>
      <c r="M69" s="14"/>
      <c r="N69" s="11" t="s">
        <v>17</v>
      </c>
      <c r="O69" s="23"/>
    </row>
    <row r="70" spans="1:15" s="10" customFormat="1" ht="45" customHeight="1">
      <c r="A70" s="11">
        <v>66</v>
      </c>
      <c r="B70" s="11" t="s">
        <v>24</v>
      </c>
      <c r="C70" s="11">
        <v>2406</v>
      </c>
      <c r="D70" s="11" t="str">
        <f t="shared" si="4"/>
        <v>24</v>
      </c>
      <c r="E70" s="11" t="s">
        <v>26</v>
      </c>
      <c r="F70" s="11">
        <v>2.8</v>
      </c>
      <c r="G70" s="12">
        <v>88.02</v>
      </c>
      <c r="H70" s="12">
        <v>69.01</v>
      </c>
      <c r="I70" s="12">
        <f aca="true" t="shared" si="5" ref="I70:I81">G70-H70</f>
        <v>19.00999999999999</v>
      </c>
      <c r="J70" s="13">
        <v>6784</v>
      </c>
      <c r="K70" s="13">
        <v>8653</v>
      </c>
      <c r="L70" s="14">
        <v>597121</v>
      </c>
      <c r="M70" s="14"/>
      <c r="N70" s="11" t="s">
        <v>17</v>
      </c>
      <c r="O70" s="23"/>
    </row>
    <row r="71" spans="1:15" s="10" customFormat="1" ht="45" customHeight="1">
      <c r="A71" s="11">
        <v>67</v>
      </c>
      <c r="B71" s="11" t="s">
        <v>24</v>
      </c>
      <c r="C71" s="11">
        <v>2503</v>
      </c>
      <c r="D71" s="11" t="str">
        <f t="shared" si="4"/>
        <v>25</v>
      </c>
      <c r="E71" s="11" t="s">
        <v>26</v>
      </c>
      <c r="F71" s="11">
        <v>2.8</v>
      </c>
      <c r="G71" s="12">
        <v>88.02</v>
      </c>
      <c r="H71" s="12">
        <v>69.01</v>
      </c>
      <c r="I71" s="12">
        <f t="shared" si="5"/>
        <v>19.00999999999999</v>
      </c>
      <c r="J71" s="13">
        <v>6717</v>
      </c>
      <c r="K71" s="13">
        <v>8567</v>
      </c>
      <c r="L71" s="14">
        <v>591237</v>
      </c>
      <c r="M71" s="14"/>
      <c r="N71" s="11" t="s">
        <v>17</v>
      </c>
      <c r="O71" s="23"/>
    </row>
    <row r="72" spans="1:15" s="10" customFormat="1" ht="45" customHeight="1">
      <c r="A72" s="11">
        <v>68</v>
      </c>
      <c r="B72" s="11" t="s">
        <v>24</v>
      </c>
      <c r="C72" s="11">
        <v>2504</v>
      </c>
      <c r="D72" s="11" t="str">
        <f t="shared" si="4"/>
        <v>25</v>
      </c>
      <c r="E72" s="11" t="s">
        <v>26</v>
      </c>
      <c r="F72" s="11">
        <v>2.8</v>
      </c>
      <c r="G72" s="12">
        <v>78.69</v>
      </c>
      <c r="H72" s="12">
        <v>61.7</v>
      </c>
      <c r="I72" s="12">
        <f t="shared" si="5"/>
        <v>16.989999999999995</v>
      </c>
      <c r="J72" s="13">
        <v>6224</v>
      </c>
      <c r="K72" s="13">
        <v>7938</v>
      </c>
      <c r="L72" s="14">
        <v>489783</v>
      </c>
      <c r="M72" s="14"/>
      <c r="N72" s="11" t="s">
        <v>17</v>
      </c>
      <c r="O72" s="23"/>
    </row>
    <row r="73" spans="1:15" s="10" customFormat="1" ht="45" customHeight="1">
      <c r="A73" s="11">
        <v>69</v>
      </c>
      <c r="B73" s="11" t="s">
        <v>24</v>
      </c>
      <c r="C73" s="11">
        <v>2505</v>
      </c>
      <c r="D73" s="11" t="str">
        <f t="shared" si="4"/>
        <v>25</v>
      </c>
      <c r="E73" s="11" t="s">
        <v>26</v>
      </c>
      <c r="F73" s="11">
        <v>2.8</v>
      </c>
      <c r="G73" s="12">
        <v>78.69</v>
      </c>
      <c r="H73" s="12">
        <v>61.7</v>
      </c>
      <c r="I73" s="12">
        <f t="shared" si="5"/>
        <v>16.989999999999995</v>
      </c>
      <c r="J73" s="13">
        <v>6195</v>
      </c>
      <c r="K73" s="13">
        <v>7900</v>
      </c>
      <c r="L73" s="14">
        <v>487455</v>
      </c>
      <c r="M73" s="14"/>
      <c r="N73" s="11" t="s">
        <v>17</v>
      </c>
      <c r="O73" s="23"/>
    </row>
    <row r="74" spans="1:15" s="10" customFormat="1" ht="45" customHeight="1">
      <c r="A74" s="11">
        <v>70</v>
      </c>
      <c r="B74" s="11" t="s">
        <v>24</v>
      </c>
      <c r="C74" s="11">
        <v>2605</v>
      </c>
      <c r="D74" s="11" t="str">
        <f t="shared" si="4"/>
        <v>26</v>
      </c>
      <c r="E74" s="11" t="s">
        <v>26</v>
      </c>
      <c r="F74" s="11">
        <v>2.8</v>
      </c>
      <c r="G74" s="12">
        <v>78.69</v>
      </c>
      <c r="H74" s="12">
        <v>61.7</v>
      </c>
      <c r="I74" s="12">
        <f t="shared" si="5"/>
        <v>16.989999999999995</v>
      </c>
      <c r="J74" s="13">
        <v>6206</v>
      </c>
      <c r="K74" s="13">
        <v>7915</v>
      </c>
      <c r="L74" s="14">
        <v>488330</v>
      </c>
      <c r="M74" s="14"/>
      <c r="N74" s="11" t="s">
        <v>17</v>
      </c>
      <c r="O74" s="23"/>
    </row>
    <row r="75" spans="1:15" s="10" customFormat="1" ht="45" customHeight="1">
      <c r="A75" s="11">
        <v>71</v>
      </c>
      <c r="B75" s="11" t="s">
        <v>24</v>
      </c>
      <c r="C75" s="11">
        <v>2606</v>
      </c>
      <c r="D75" s="11" t="str">
        <f t="shared" si="4"/>
        <v>26</v>
      </c>
      <c r="E75" s="11" t="s">
        <v>26</v>
      </c>
      <c r="F75" s="11">
        <v>2.8</v>
      </c>
      <c r="G75" s="12">
        <v>88.02</v>
      </c>
      <c r="H75" s="12">
        <v>69.01</v>
      </c>
      <c r="I75" s="12">
        <f t="shared" si="5"/>
        <v>19.00999999999999</v>
      </c>
      <c r="J75" s="13">
        <v>6687</v>
      </c>
      <c r="K75" s="13">
        <v>8529</v>
      </c>
      <c r="L75" s="14">
        <v>588555</v>
      </c>
      <c r="M75" s="14"/>
      <c r="N75" s="11" t="s">
        <v>17</v>
      </c>
      <c r="O75" s="23"/>
    </row>
    <row r="76" spans="1:15" s="10" customFormat="1" ht="45" customHeight="1">
      <c r="A76" s="11">
        <v>72</v>
      </c>
      <c r="B76" s="11" t="s">
        <v>24</v>
      </c>
      <c r="C76" s="11">
        <v>2701</v>
      </c>
      <c r="D76" s="11" t="str">
        <f t="shared" si="4"/>
        <v>27</v>
      </c>
      <c r="E76" s="11" t="s">
        <v>26</v>
      </c>
      <c r="F76" s="11">
        <v>2.8</v>
      </c>
      <c r="G76" s="12">
        <v>78.69</v>
      </c>
      <c r="H76" s="12">
        <v>61.7</v>
      </c>
      <c r="I76" s="12">
        <f t="shared" si="5"/>
        <v>16.989999999999995</v>
      </c>
      <c r="J76" s="13">
        <v>6212</v>
      </c>
      <c r="K76" s="13">
        <v>7922</v>
      </c>
      <c r="L76" s="14">
        <v>488796</v>
      </c>
      <c r="M76" s="14"/>
      <c r="N76" s="11" t="s">
        <v>17</v>
      </c>
      <c r="O76" s="23"/>
    </row>
    <row r="77" spans="1:15" s="10" customFormat="1" ht="45" customHeight="1">
      <c r="A77" s="11">
        <v>73</v>
      </c>
      <c r="B77" s="11" t="s">
        <v>24</v>
      </c>
      <c r="C77" s="11">
        <v>2704</v>
      </c>
      <c r="D77" s="11" t="str">
        <f t="shared" si="4"/>
        <v>27</v>
      </c>
      <c r="E77" s="11" t="s">
        <v>26</v>
      </c>
      <c r="F77" s="11">
        <v>2.8</v>
      </c>
      <c r="G77" s="12">
        <v>78.69</v>
      </c>
      <c r="H77" s="12">
        <v>61.7</v>
      </c>
      <c r="I77" s="12">
        <f t="shared" si="5"/>
        <v>16.989999999999995</v>
      </c>
      <c r="J77" s="13">
        <v>6064</v>
      </c>
      <c r="K77" s="13">
        <v>7733</v>
      </c>
      <c r="L77" s="14">
        <v>477153</v>
      </c>
      <c r="M77" s="14"/>
      <c r="N77" s="11" t="s">
        <v>17</v>
      </c>
      <c r="O77" s="23"/>
    </row>
    <row r="78" spans="1:15" s="10" customFormat="1" ht="45" customHeight="1">
      <c r="A78" s="11">
        <v>74</v>
      </c>
      <c r="B78" s="11" t="s">
        <v>24</v>
      </c>
      <c r="C78" s="11">
        <v>2705</v>
      </c>
      <c r="D78" s="11" t="str">
        <f t="shared" si="4"/>
        <v>27</v>
      </c>
      <c r="E78" s="11" t="s">
        <v>26</v>
      </c>
      <c r="F78" s="11">
        <v>2.8</v>
      </c>
      <c r="G78" s="12">
        <v>78.69</v>
      </c>
      <c r="H78" s="12">
        <v>61.7</v>
      </c>
      <c r="I78" s="12">
        <f t="shared" si="5"/>
        <v>16.989999999999995</v>
      </c>
      <c r="J78" s="13">
        <v>6156</v>
      </c>
      <c r="K78" s="13">
        <v>7851</v>
      </c>
      <c r="L78" s="14">
        <v>484427</v>
      </c>
      <c r="M78" s="14"/>
      <c r="N78" s="11" t="s">
        <v>17</v>
      </c>
      <c r="O78" s="23"/>
    </row>
    <row r="79" spans="1:15" s="10" customFormat="1" ht="45" customHeight="1">
      <c r="A79" s="11">
        <v>75</v>
      </c>
      <c r="B79" s="11" t="s">
        <v>24</v>
      </c>
      <c r="C79" s="11">
        <v>2802</v>
      </c>
      <c r="D79" s="11" t="str">
        <f t="shared" si="4"/>
        <v>28</v>
      </c>
      <c r="E79" s="11" t="s">
        <v>26</v>
      </c>
      <c r="F79" s="11">
        <v>2.8</v>
      </c>
      <c r="G79" s="12">
        <v>78.69</v>
      </c>
      <c r="H79" s="12">
        <v>61.7</v>
      </c>
      <c r="I79" s="12">
        <f t="shared" si="5"/>
        <v>16.989999999999995</v>
      </c>
      <c r="J79" s="13">
        <v>6104</v>
      </c>
      <c r="K79" s="13">
        <v>7784</v>
      </c>
      <c r="L79" s="14">
        <v>480298</v>
      </c>
      <c r="M79" s="14"/>
      <c r="N79" s="11" t="s">
        <v>17</v>
      </c>
      <c r="O79" s="23"/>
    </row>
    <row r="80" spans="1:15" s="10" customFormat="1" ht="45" customHeight="1">
      <c r="A80" s="11">
        <v>76</v>
      </c>
      <c r="B80" s="11" t="s">
        <v>24</v>
      </c>
      <c r="C80" s="11">
        <v>2803</v>
      </c>
      <c r="D80" s="11" t="str">
        <f t="shared" si="4"/>
        <v>28</v>
      </c>
      <c r="E80" s="11" t="s">
        <v>26</v>
      </c>
      <c r="F80" s="11">
        <v>2.8</v>
      </c>
      <c r="G80" s="12">
        <v>88.02</v>
      </c>
      <c r="H80" s="12">
        <v>69.01</v>
      </c>
      <c r="I80" s="12">
        <f t="shared" si="5"/>
        <v>19.00999999999999</v>
      </c>
      <c r="J80" s="13">
        <v>6254</v>
      </c>
      <c r="K80" s="13">
        <v>7977</v>
      </c>
      <c r="L80" s="14">
        <v>550515</v>
      </c>
      <c r="M80" s="14"/>
      <c r="N80" s="11" t="s">
        <v>17</v>
      </c>
      <c r="O80" s="23"/>
    </row>
    <row r="81" spans="1:15" s="10" customFormat="1" ht="45" customHeight="1">
      <c r="A81" s="11">
        <v>77</v>
      </c>
      <c r="B81" s="11" t="s">
        <v>24</v>
      </c>
      <c r="C81" s="11">
        <v>2806</v>
      </c>
      <c r="D81" s="11" t="str">
        <f t="shared" si="4"/>
        <v>28</v>
      </c>
      <c r="E81" s="11" t="s">
        <v>26</v>
      </c>
      <c r="F81" s="11">
        <v>2.8</v>
      </c>
      <c r="G81" s="12">
        <v>88.02</v>
      </c>
      <c r="H81" s="12">
        <v>69.01</v>
      </c>
      <c r="I81" s="12">
        <f t="shared" si="5"/>
        <v>19.00999999999999</v>
      </c>
      <c r="J81" s="13">
        <v>6235</v>
      </c>
      <c r="K81" s="13">
        <v>7953</v>
      </c>
      <c r="L81" s="14">
        <v>548831</v>
      </c>
      <c r="M81" s="14"/>
      <c r="N81" s="11" t="s">
        <v>17</v>
      </c>
      <c r="O81" s="23"/>
    </row>
    <row r="82" spans="1:15" s="20" customFormat="1" ht="45" customHeight="1">
      <c r="A82" s="15" t="s">
        <v>18</v>
      </c>
      <c r="B82" s="16"/>
      <c r="C82" s="16"/>
      <c r="D82" s="16"/>
      <c r="E82" s="16"/>
      <c r="F82" s="17"/>
      <c r="G82" s="18">
        <f>SUM(G5:G81)</f>
        <v>6227.069999999998</v>
      </c>
      <c r="H82" s="18">
        <f>SUM(H5:H81)</f>
        <v>4882.479999999997</v>
      </c>
      <c r="I82" s="18">
        <f>SUM(I5:I81)</f>
        <v>1344.5900000000001</v>
      </c>
      <c r="J82" s="19">
        <v>6399</v>
      </c>
      <c r="K82" s="19">
        <v>8161</v>
      </c>
      <c r="L82" s="19">
        <v>39887796</v>
      </c>
      <c r="M82" s="14"/>
      <c r="N82" s="8"/>
      <c r="O82" s="8"/>
    </row>
    <row r="83" spans="1:15" s="20" customFormat="1" ht="45" customHeight="1">
      <c r="A83" s="21" t="s">
        <v>22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s="20" customFormat="1" ht="93" customHeight="1">
      <c r="A84" s="24" t="s">
        <v>27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s="29" customFormat="1" ht="45" customHeight="1">
      <c r="A85" s="25" t="s">
        <v>28</v>
      </c>
      <c r="B85" s="25"/>
      <c r="C85" s="25"/>
      <c r="D85" s="25"/>
      <c r="E85" s="25"/>
      <c r="F85" s="26"/>
      <c r="G85" s="26"/>
      <c r="H85" s="26"/>
      <c r="I85" s="26"/>
      <c r="J85" s="26"/>
      <c r="K85" s="27" t="s">
        <v>29</v>
      </c>
      <c r="L85" s="27"/>
      <c r="M85" s="26"/>
      <c r="N85" s="26"/>
      <c r="O85" s="28"/>
    </row>
    <row r="86" spans="1:15" s="29" customFormat="1" ht="45" customHeight="1">
      <c r="A86" s="25" t="s">
        <v>30</v>
      </c>
      <c r="B86" s="25"/>
      <c r="C86" s="25"/>
      <c r="D86" s="25"/>
      <c r="E86" s="25"/>
      <c r="F86" s="26"/>
      <c r="G86" s="26"/>
      <c r="H86" s="26"/>
      <c r="I86" s="26"/>
      <c r="J86" s="26"/>
      <c r="K86" s="27" t="s">
        <v>31</v>
      </c>
      <c r="L86" s="27"/>
      <c r="M86" s="26"/>
      <c r="N86" s="26"/>
      <c r="O86" s="28"/>
    </row>
    <row r="87" spans="1:15" s="29" customFormat="1" ht="45" customHeight="1">
      <c r="A87" s="25" t="s">
        <v>32</v>
      </c>
      <c r="B87" s="25"/>
      <c r="C87" s="25"/>
      <c r="D87" s="25"/>
      <c r="E87" s="25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9" ht="15">
      <c r="I89" s="1"/>
    </row>
    <row r="98" ht="17.25">
      <c r="I98" s="2"/>
    </row>
  </sheetData>
  <sheetProtection/>
  <mergeCells count="12">
    <mergeCell ref="A85:E85"/>
    <mergeCell ref="K85:L85"/>
    <mergeCell ref="A86:E86"/>
    <mergeCell ref="K86:L86"/>
    <mergeCell ref="A87:E87"/>
    <mergeCell ref="A84:O84"/>
    <mergeCell ref="A1:B1"/>
    <mergeCell ref="A2:N2"/>
    <mergeCell ref="A3:F3"/>
    <mergeCell ref="A82:F82"/>
    <mergeCell ref="A83:O83"/>
    <mergeCell ref="O5:O81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zoomScale="70" zoomScaleNormal="70" zoomScalePageLayoutView="0" workbookViewId="0" topLeftCell="A90">
      <selection activeCell="O5" sqref="A1:O16384"/>
    </sheetView>
  </sheetViews>
  <sheetFormatPr defaultColWidth="8.625" defaultRowHeight="14.25"/>
  <cols>
    <col min="1" max="1" width="8.625" style="10" customWidth="1"/>
    <col min="2" max="2" width="27.125" style="10" customWidth="1"/>
    <col min="3" max="3" width="8.625" style="10" customWidth="1"/>
    <col min="4" max="4" width="11.50390625" style="10" bestFit="1" customWidth="1"/>
    <col min="5" max="5" width="13.625" style="10" customWidth="1"/>
    <col min="6" max="6" width="9.25390625" style="10" customWidth="1"/>
    <col min="7" max="7" width="14.00390625" style="10" customWidth="1"/>
    <col min="8" max="8" width="14.875" style="10" customWidth="1"/>
    <col min="9" max="9" width="18.25390625" style="10" customWidth="1"/>
    <col min="10" max="11" width="17.00390625" style="10" customWidth="1"/>
    <col min="12" max="12" width="16.25390625" style="10" customWidth="1"/>
    <col min="13" max="13" width="13.125" style="10" customWidth="1"/>
    <col min="14" max="14" width="8.625" style="10" customWidth="1"/>
    <col min="15" max="15" width="16.625" style="10" customWidth="1"/>
    <col min="16" max="16384" width="8.625" style="10" customWidth="1"/>
  </cols>
  <sheetData>
    <row r="1" spans="1:2" s="4" customFormat="1" ht="39.75" customHeight="1">
      <c r="A1" s="3" t="s">
        <v>33</v>
      </c>
      <c r="B1" s="3"/>
    </row>
    <row r="2" spans="1:14" s="4" customFormat="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3" s="4" customFormat="1" ht="39.75" customHeight="1">
      <c r="A3" s="3" t="s">
        <v>23</v>
      </c>
      <c r="B3" s="3"/>
      <c r="C3" s="3"/>
      <c r="D3" s="3"/>
      <c r="E3" s="3"/>
      <c r="F3" s="3"/>
      <c r="G3" s="6"/>
      <c r="H3" s="7" t="s">
        <v>25</v>
      </c>
      <c r="I3" s="6"/>
      <c r="M3" s="6"/>
    </row>
    <row r="4" spans="1:15" ht="63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10</v>
      </c>
      <c r="I4" s="9" t="s">
        <v>9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8" t="s">
        <v>16</v>
      </c>
    </row>
    <row r="5" spans="1:15" ht="39.75" customHeight="1">
      <c r="A5" s="33">
        <v>1</v>
      </c>
      <c r="B5" s="33" t="s">
        <v>24</v>
      </c>
      <c r="C5" s="34">
        <v>101</v>
      </c>
      <c r="D5" s="33" t="str">
        <f>LEFT(C5,1)</f>
        <v>1</v>
      </c>
      <c r="E5" s="33" t="s">
        <v>26</v>
      </c>
      <c r="F5" s="33">
        <v>2.8</v>
      </c>
      <c r="G5" s="35">
        <v>78.69</v>
      </c>
      <c r="H5" s="35">
        <v>61.7</v>
      </c>
      <c r="I5" s="36">
        <f>G5-H5</f>
        <v>16.989999999999995</v>
      </c>
      <c r="J5" s="37">
        <f>L5/G5</f>
        <v>5726.725123903927</v>
      </c>
      <c r="K5" s="37">
        <f>L5/H5</f>
        <v>7303.662884927066</v>
      </c>
      <c r="L5" s="38">
        <v>450636</v>
      </c>
      <c r="M5" s="39"/>
      <c r="N5" s="33" t="s">
        <v>20</v>
      </c>
      <c r="O5" s="22" t="s">
        <v>19</v>
      </c>
    </row>
    <row r="6" spans="1:15" ht="39.75" customHeight="1">
      <c r="A6" s="33">
        <v>2</v>
      </c>
      <c r="B6" s="33" t="s">
        <v>24</v>
      </c>
      <c r="C6" s="34">
        <v>102</v>
      </c>
      <c r="D6" s="33" t="str">
        <f aca="true" t="shared" si="0" ref="D6:D24">LEFT(C6,1)</f>
        <v>1</v>
      </c>
      <c r="E6" s="33" t="s">
        <v>26</v>
      </c>
      <c r="F6" s="33">
        <v>2.8</v>
      </c>
      <c r="G6" s="35">
        <v>78.69</v>
      </c>
      <c r="H6" s="35">
        <v>61.7</v>
      </c>
      <c r="I6" s="36">
        <f aca="true" t="shared" si="1" ref="I6:I24">G6-H6</f>
        <v>16.989999999999995</v>
      </c>
      <c r="J6" s="37">
        <f aca="true" t="shared" si="2" ref="J6:J69">L6/G6</f>
        <v>5687.901893506164</v>
      </c>
      <c r="K6" s="37">
        <f aca="true" t="shared" si="3" ref="K6:K69">L6/H6</f>
        <v>7254.149108589951</v>
      </c>
      <c r="L6" s="38">
        <v>447581</v>
      </c>
      <c r="M6" s="39"/>
      <c r="N6" s="33" t="s">
        <v>20</v>
      </c>
      <c r="O6" s="23"/>
    </row>
    <row r="7" spans="1:15" ht="39.75" customHeight="1">
      <c r="A7" s="33">
        <v>3</v>
      </c>
      <c r="B7" s="33" t="s">
        <v>24</v>
      </c>
      <c r="C7" s="34">
        <v>103</v>
      </c>
      <c r="D7" s="33" t="str">
        <f t="shared" si="0"/>
        <v>1</v>
      </c>
      <c r="E7" s="33" t="s">
        <v>26</v>
      </c>
      <c r="F7" s="33">
        <v>2.8</v>
      </c>
      <c r="G7" s="35">
        <v>88.02</v>
      </c>
      <c r="H7" s="35">
        <v>69.01</v>
      </c>
      <c r="I7" s="36">
        <f t="shared" si="1"/>
        <v>19.00999999999999</v>
      </c>
      <c r="J7" s="37">
        <f t="shared" si="2"/>
        <v>6281.7427857305165</v>
      </c>
      <c r="K7" s="37">
        <f t="shared" si="3"/>
        <v>8012.157658310389</v>
      </c>
      <c r="L7" s="38">
        <v>552919</v>
      </c>
      <c r="M7" s="39"/>
      <c r="N7" s="33" t="s">
        <v>20</v>
      </c>
      <c r="O7" s="23"/>
    </row>
    <row r="8" spans="1:15" ht="39.75" customHeight="1">
      <c r="A8" s="33">
        <v>4</v>
      </c>
      <c r="B8" s="33" t="s">
        <v>24</v>
      </c>
      <c r="C8" s="34">
        <v>106</v>
      </c>
      <c r="D8" s="33" t="str">
        <f t="shared" si="0"/>
        <v>1</v>
      </c>
      <c r="E8" s="33" t="s">
        <v>26</v>
      </c>
      <c r="F8" s="33">
        <v>2.8</v>
      </c>
      <c r="G8" s="35">
        <v>88.02</v>
      </c>
      <c r="H8" s="35">
        <v>69.01</v>
      </c>
      <c r="I8" s="36">
        <f t="shared" si="1"/>
        <v>19.00999999999999</v>
      </c>
      <c r="J8" s="37">
        <f t="shared" si="2"/>
        <v>6236.53715064758</v>
      </c>
      <c r="K8" s="37">
        <f t="shared" si="3"/>
        <v>7954.4993479205905</v>
      </c>
      <c r="L8" s="38">
        <v>548940</v>
      </c>
      <c r="M8" s="39"/>
      <c r="N8" s="33" t="s">
        <v>20</v>
      </c>
      <c r="O8" s="23"/>
    </row>
    <row r="9" spans="1:15" ht="39.75" customHeight="1">
      <c r="A9" s="33">
        <v>5</v>
      </c>
      <c r="B9" s="33" t="s">
        <v>24</v>
      </c>
      <c r="C9" s="34">
        <v>202</v>
      </c>
      <c r="D9" s="33" t="str">
        <f t="shared" si="0"/>
        <v>2</v>
      </c>
      <c r="E9" s="33" t="s">
        <v>26</v>
      </c>
      <c r="F9" s="33">
        <v>2.8</v>
      </c>
      <c r="G9" s="35">
        <v>78.69</v>
      </c>
      <c r="H9" s="35">
        <v>61.7</v>
      </c>
      <c r="I9" s="36">
        <f t="shared" si="1"/>
        <v>16.989999999999995</v>
      </c>
      <c r="J9" s="37">
        <f t="shared" si="2"/>
        <v>5311.2974965052745</v>
      </c>
      <c r="K9" s="37">
        <f t="shared" si="3"/>
        <v>6773.841166936791</v>
      </c>
      <c r="L9" s="38">
        <v>417946</v>
      </c>
      <c r="M9" s="39"/>
      <c r="N9" s="33" t="s">
        <v>20</v>
      </c>
      <c r="O9" s="23"/>
    </row>
    <row r="10" spans="1:15" ht="39.75" customHeight="1">
      <c r="A10" s="33">
        <v>6</v>
      </c>
      <c r="B10" s="33" t="s">
        <v>24</v>
      </c>
      <c r="C10" s="34">
        <v>301</v>
      </c>
      <c r="D10" s="33" t="str">
        <f t="shared" si="0"/>
        <v>3</v>
      </c>
      <c r="E10" s="33" t="s">
        <v>26</v>
      </c>
      <c r="F10" s="33">
        <v>2.8</v>
      </c>
      <c r="G10" s="35">
        <v>78.69</v>
      </c>
      <c r="H10" s="35">
        <v>61.7</v>
      </c>
      <c r="I10" s="36">
        <f t="shared" si="1"/>
        <v>16.989999999999995</v>
      </c>
      <c r="J10" s="37">
        <f t="shared" si="2"/>
        <v>5528.021349599695</v>
      </c>
      <c r="K10" s="37">
        <f t="shared" si="3"/>
        <v>7050.243111831443</v>
      </c>
      <c r="L10" s="38">
        <v>435000</v>
      </c>
      <c r="M10" s="39"/>
      <c r="N10" s="33" t="s">
        <v>20</v>
      </c>
      <c r="O10" s="23"/>
    </row>
    <row r="11" spans="1:15" ht="39.75" customHeight="1">
      <c r="A11" s="33">
        <v>7</v>
      </c>
      <c r="B11" s="33" t="s">
        <v>24</v>
      </c>
      <c r="C11" s="34">
        <v>304</v>
      </c>
      <c r="D11" s="33" t="str">
        <f t="shared" si="0"/>
        <v>3</v>
      </c>
      <c r="E11" s="33" t="s">
        <v>26</v>
      </c>
      <c r="F11" s="33">
        <v>2.8</v>
      </c>
      <c r="G11" s="35">
        <v>78.69</v>
      </c>
      <c r="H11" s="35">
        <v>61.7</v>
      </c>
      <c r="I11" s="36">
        <f t="shared" si="1"/>
        <v>16.989999999999995</v>
      </c>
      <c r="J11" s="37">
        <f t="shared" si="2"/>
        <v>5339.3823865802515</v>
      </c>
      <c r="K11" s="37">
        <f t="shared" si="3"/>
        <v>6809.65964343598</v>
      </c>
      <c r="L11" s="38">
        <v>420156</v>
      </c>
      <c r="M11" s="39"/>
      <c r="N11" s="33" t="s">
        <v>20</v>
      </c>
      <c r="O11" s="23"/>
    </row>
    <row r="12" spans="1:15" ht="39.75" customHeight="1">
      <c r="A12" s="33">
        <v>8</v>
      </c>
      <c r="B12" s="33" t="s">
        <v>24</v>
      </c>
      <c r="C12" s="34">
        <v>305</v>
      </c>
      <c r="D12" s="33" t="str">
        <f t="shared" si="0"/>
        <v>3</v>
      </c>
      <c r="E12" s="33" t="s">
        <v>26</v>
      </c>
      <c r="F12" s="33">
        <v>2.8</v>
      </c>
      <c r="G12" s="35">
        <v>78.69</v>
      </c>
      <c r="H12" s="35">
        <v>61.7</v>
      </c>
      <c r="I12" s="36">
        <f t="shared" si="1"/>
        <v>16.989999999999995</v>
      </c>
      <c r="J12" s="37">
        <f t="shared" si="2"/>
        <v>5376.490024145381</v>
      </c>
      <c r="K12" s="37">
        <f t="shared" si="3"/>
        <v>6856.985413290113</v>
      </c>
      <c r="L12" s="38">
        <v>423076</v>
      </c>
      <c r="M12" s="39"/>
      <c r="N12" s="33" t="s">
        <v>20</v>
      </c>
      <c r="O12" s="23"/>
    </row>
    <row r="13" spans="1:15" ht="39.75" customHeight="1">
      <c r="A13" s="33">
        <v>9</v>
      </c>
      <c r="B13" s="33" t="s">
        <v>24</v>
      </c>
      <c r="C13" s="34">
        <v>306</v>
      </c>
      <c r="D13" s="33" t="str">
        <f t="shared" si="0"/>
        <v>3</v>
      </c>
      <c r="E13" s="33" t="s">
        <v>26</v>
      </c>
      <c r="F13" s="33">
        <v>2.8</v>
      </c>
      <c r="G13" s="35">
        <v>88.02</v>
      </c>
      <c r="H13" s="35">
        <v>69.01</v>
      </c>
      <c r="I13" s="36">
        <f t="shared" si="1"/>
        <v>19.00999999999999</v>
      </c>
      <c r="J13" s="37">
        <f t="shared" si="2"/>
        <v>6184.90115882754</v>
      </c>
      <c r="K13" s="37">
        <f t="shared" si="3"/>
        <v>7888.639327633676</v>
      </c>
      <c r="L13" s="38">
        <v>544395</v>
      </c>
      <c r="M13" s="39"/>
      <c r="N13" s="33" t="s">
        <v>20</v>
      </c>
      <c r="O13" s="23"/>
    </row>
    <row r="14" spans="1:15" ht="39.75" customHeight="1">
      <c r="A14" s="33">
        <v>10</v>
      </c>
      <c r="B14" s="33" t="s">
        <v>24</v>
      </c>
      <c r="C14" s="34">
        <v>402</v>
      </c>
      <c r="D14" s="33" t="str">
        <f t="shared" si="0"/>
        <v>4</v>
      </c>
      <c r="E14" s="33" t="s">
        <v>26</v>
      </c>
      <c r="F14" s="33">
        <v>2.8</v>
      </c>
      <c r="G14" s="35">
        <v>78.69</v>
      </c>
      <c r="H14" s="35">
        <v>61.7</v>
      </c>
      <c r="I14" s="36">
        <f t="shared" si="1"/>
        <v>16.989999999999995</v>
      </c>
      <c r="J14" s="37">
        <f t="shared" si="2"/>
        <v>5591.56182488245</v>
      </c>
      <c r="K14" s="37">
        <f t="shared" si="3"/>
        <v>7131.28038897893</v>
      </c>
      <c r="L14" s="38">
        <v>440000</v>
      </c>
      <c r="M14" s="39"/>
      <c r="N14" s="33" t="s">
        <v>20</v>
      </c>
      <c r="O14" s="23"/>
    </row>
    <row r="15" spans="1:15" ht="39.75" customHeight="1">
      <c r="A15" s="33">
        <v>11</v>
      </c>
      <c r="B15" s="33" t="s">
        <v>24</v>
      </c>
      <c r="C15" s="34">
        <v>504</v>
      </c>
      <c r="D15" s="33" t="str">
        <f t="shared" si="0"/>
        <v>5</v>
      </c>
      <c r="E15" s="33" t="s">
        <v>26</v>
      </c>
      <c r="F15" s="33">
        <v>2.8</v>
      </c>
      <c r="G15" s="35">
        <v>78.69</v>
      </c>
      <c r="H15" s="35">
        <v>61.7</v>
      </c>
      <c r="I15" s="36">
        <f t="shared" si="1"/>
        <v>16.989999999999995</v>
      </c>
      <c r="J15" s="37">
        <f t="shared" si="2"/>
        <v>5436.205362816114</v>
      </c>
      <c r="K15" s="37">
        <f t="shared" si="3"/>
        <v>6933.144246353322</v>
      </c>
      <c r="L15" s="38">
        <v>427775</v>
      </c>
      <c r="M15" s="39"/>
      <c r="N15" s="33" t="s">
        <v>20</v>
      </c>
      <c r="O15" s="23"/>
    </row>
    <row r="16" spans="1:15" ht="39.75" customHeight="1">
      <c r="A16" s="33">
        <v>12</v>
      </c>
      <c r="B16" s="33" t="s">
        <v>24</v>
      </c>
      <c r="C16" s="34">
        <v>601</v>
      </c>
      <c r="D16" s="33" t="str">
        <f t="shared" si="0"/>
        <v>6</v>
      </c>
      <c r="E16" s="33" t="s">
        <v>26</v>
      </c>
      <c r="F16" s="33">
        <v>2.8</v>
      </c>
      <c r="G16" s="35">
        <v>78.69</v>
      </c>
      <c r="H16" s="35">
        <v>61.7</v>
      </c>
      <c r="I16" s="36">
        <f t="shared" si="1"/>
        <v>16.989999999999995</v>
      </c>
      <c r="J16" s="37">
        <f t="shared" si="2"/>
        <v>5814.385563604016</v>
      </c>
      <c r="K16" s="37">
        <f t="shared" si="3"/>
        <v>7415.46191247974</v>
      </c>
      <c r="L16" s="38">
        <v>457534</v>
      </c>
      <c r="M16" s="39"/>
      <c r="N16" s="33" t="s">
        <v>20</v>
      </c>
      <c r="O16" s="23"/>
    </row>
    <row r="17" spans="1:15" ht="39.75" customHeight="1">
      <c r="A17" s="33">
        <v>13</v>
      </c>
      <c r="B17" s="33" t="s">
        <v>24</v>
      </c>
      <c r="C17" s="34">
        <v>602</v>
      </c>
      <c r="D17" s="33" t="str">
        <f t="shared" si="0"/>
        <v>6</v>
      </c>
      <c r="E17" s="33" t="s">
        <v>26</v>
      </c>
      <c r="F17" s="33">
        <v>2.8</v>
      </c>
      <c r="G17" s="35">
        <v>78.69</v>
      </c>
      <c r="H17" s="35">
        <v>61.7</v>
      </c>
      <c r="I17" s="36">
        <f t="shared" si="1"/>
        <v>16.989999999999995</v>
      </c>
      <c r="J17" s="37">
        <f t="shared" si="2"/>
        <v>5776.578980810777</v>
      </c>
      <c r="K17" s="37">
        <f t="shared" si="3"/>
        <v>7367.244732576985</v>
      </c>
      <c r="L17" s="38">
        <v>454559</v>
      </c>
      <c r="M17" s="39"/>
      <c r="N17" s="33" t="s">
        <v>20</v>
      </c>
      <c r="O17" s="23"/>
    </row>
    <row r="18" spans="1:15" ht="39.75" customHeight="1">
      <c r="A18" s="33">
        <v>14</v>
      </c>
      <c r="B18" s="33" t="s">
        <v>24</v>
      </c>
      <c r="C18" s="34">
        <v>603</v>
      </c>
      <c r="D18" s="33" t="str">
        <f t="shared" si="0"/>
        <v>6</v>
      </c>
      <c r="E18" s="33" t="s">
        <v>26</v>
      </c>
      <c r="F18" s="33">
        <v>2.8</v>
      </c>
      <c r="G18" s="35">
        <v>88.02</v>
      </c>
      <c r="H18" s="35">
        <v>69.01</v>
      </c>
      <c r="I18" s="36">
        <f t="shared" si="1"/>
        <v>19.00999999999999</v>
      </c>
      <c r="J18" s="37">
        <f t="shared" si="2"/>
        <v>6248.57986821177</v>
      </c>
      <c r="K18" s="37">
        <f t="shared" si="3"/>
        <v>7969.8594406607735</v>
      </c>
      <c r="L18" s="38">
        <v>550000</v>
      </c>
      <c r="M18" s="39"/>
      <c r="N18" s="33" t="s">
        <v>20</v>
      </c>
      <c r="O18" s="23"/>
    </row>
    <row r="19" spans="1:15" ht="39.75" customHeight="1">
      <c r="A19" s="33">
        <v>15</v>
      </c>
      <c r="B19" s="33" t="s">
        <v>24</v>
      </c>
      <c r="C19" s="34">
        <v>606</v>
      </c>
      <c r="D19" s="33" t="str">
        <f t="shared" si="0"/>
        <v>6</v>
      </c>
      <c r="E19" s="33" t="s">
        <v>26</v>
      </c>
      <c r="F19" s="33">
        <v>2.8</v>
      </c>
      <c r="G19" s="35">
        <v>88.02</v>
      </c>
      <c r="H19" s="35">
        <v>69.01</v>
      </c>
      <c r="I19" s="36">
        <f t="shared" si="1"/>
        <v>19.00999999999999</v>
      </c>
      <c r="J19" s="37">
        <f t="shared" si="2"/>
        <v>6136.991592819814</v>
      </c>
      <c r="K19" s="37">
        <f t="shared" si="3"/>
        <v>7827.532241704101</v>
      </c>
      <c r="L19" s="38">
        <v>540178</v>
      </c>
      <c r="M19" s="39"/>
      <c r="N19" s="33" t="s">
        <v>20</v>
      </c>
      <c r="O19" s="23"/>
    </row>
    <row r="20" spans="1:15" ht="39.75" customHeight="1">
      <c r="A20" s="33">
        <v>16</v>
      </c>
      <c r="B20" s="33" t="s">
        <v>24</v>
      </c>
      <c r="C20" s="34">
        <v>702</v>
      </c>
      <c r="D20" s="33" t="str">
        <f t="shared" si="0"/>
        <v>7</v>
      </c>
      <c r="E20" s="33" t="s">
        <v>26</v>
      </c>
      <c r="F20" s="33">
        <v>2.8</v>
      </c>
      <c r="G20" s="35">
        <v>78.69</v>
      </c>
      <c r="H20" s="35">
        <v>61.7</v>
      </c>
      <c r="I20" s="36">
        <f t="shared" si="1"/>
        <v>16.989999999999995</v>
      </c>
      <c r="J20" s="37">
        <f t="shared" si="2"/>
        <v>5683.975092133689</v>
      </c>
      <c r="K20" s="37">
        <f t="shared" si="3"/>
        <v>7249.1410048622365</v>
      </c>
      <c r="L20" s="38">
        <v>447272</v>
      </c>
      <c r="M20" s="39"/>
      <c r="N20" s="33" t="s">
        <v>20</v>
      </c>
      <c r="O20" s="23"/>
    </row>
    <row r="21" spans="1:15" ht="39.75" customHeight="1">
      <c r="A21" s="33">
        <v>17</v>
      </c>
      <c r="B21" s="33" t="s">
        <v>24</v>
      </c>
      <c r="C21" s="34">
        <v>703</v>
      </c>
      <c r="D21" s="33" t="str">
        <f t="shared" si="0"/>
        <v>7</v>
      </c>
      <c r="E21" s="33" t="s">
        <v>26</v>
      </c>
      <c r="F21" s="33">
        <v>2.8</v>
      </c>
      <c r="G21" s="35">
        <v>88.02</v>
      </c>
      <c r="H21" s="35">
        <v>69.01</v>
      </c>
      <c r="I21" s="36">
        <f t="shared" si="1"/>
        <v>19.00999999999999</v>
      </c>
      <c r="J21" s="37">
        <f t="shared" si="2"/>
        <v>6275.800954328562</v>
      </c>
      <c r="K21" s="37">
        <f t="shared" si="3"/>
        <v>8004.579046514998</v>
      </c>
      <c r="L21" s="38">
        <v>552396</v>
      </c>
      <c r="M21" s="39"/>
      <c r="N21" s="33" t="s">
        <v>20</v>
      </c>
      <c r="O21" s="23"/>
    </row>
    <row r="22" spans="1:15" ht="39.75" customHeight="1">
      <c r="A22" s="33">
        <v>18</v>
      </c>
      <c r="B22" s="33" t="s">
        <v>24</v>
      </c>
      <c r="C22" s="34">
        <v>704</v>
      </c>
      <c r="D22" s="33" t="str">
        <f t="shared" si="0"/>
        <v>7</v>
      </c>
      <c r="E22" s="33" t="s">
        <v>26</v>
      </c>
      <c r="F22" s="33">
        <v>2.8</v>
      </c>
      <c r="G22" s="35">
        <v>78.69</v>
      </c>
      <c r="H22" s="35">
        <v>61.7</v>
      </c>
      <c r="I22" s="36">
        <f t="shared" si="1"/>
        <v>16.989999999999995</v>
      </c>
      <c r="J22" s="37">
        <f t="shared" si="2"/>
        <v>5504.308044224171</v>
      </c>
      <c r="K22" s="37">
        <f t="shared" si="3"/>
        <v>7020</v>
      </c>
      <c r="L22" s="38">
        <v>433134</v>
      </c>
      <c r="M22" s="39"/>
      <c r="N22" s="33" t="s">
        <v>20</v>
      </c>
      <c r="O22" s="23"/>
    </row>
    <row r="23" spans="1:15" ht="39.75" customHeight="1">
      <c r="A23" s="33">
        <v>19</v>
      </c>
      <c r="B23" s="33" t="s">
        <v>24</v>
      </c>
      <c r="C23" s="34">
        <v>706</v>
      </c>
      <c r="D23" s="33" t="str">
        <f t="shared" si="0"/>
        <v>7</v>
      </c>
      <c r="E23" s="33" t="s">
        <v>26</v>
      </c>
      <c r="F23" s="33">
        <v>2.8</v>
      </c>
      <c r="G23" s="35">
        <v>88.02</v>
      </c>
      <c r="H23" s="35">
        <v>69.01</v>
      </c>
      <c r="I23" s="36">
        <f t="shared" si="1"/>
        <v>19.00999999999999</v>
      </c>
      <c r="J23" s="37">
        <f t="shared" si="2"/>
        <v>6397.046125880482</v>
      </c>
      <c r="K23" s="37">
        <f t="shared" si="3"/>
        <v>8159.223300970873</v>
      </c>
      <c r="L23" s="38">
        <v>563068</v>
      </c>
      <c r="M23" s="39"/>
      <c r="N23" s="33" t="s">
        <v>20</v>
      </c>
      <c r="O23" s="23"/>
    </row>
    <row r="24" spans="1:15" ht="39.75" customHeight="1">
      <c r="A24" s="33">
        <v>20</v>
      </c>
      <c r="B24" s="33" t="s">
        <v>24</v>
      </c>
      <c r="C24" s="34">
        <v>801</v>
      </c>
      <c r="D24" s="33" t="str">
        <f t="shared" si="0"/>
        <v>8</v>
      </c>
      <c r="E24" s="33" t="s">
        <v>26</v>
      </c>
      <c r="F24" s="33">
        <v>2.8</v>
      </c>
      <c r="G24" s="35">
        <v>78.69</v>
      </c>
      <c r="H24" s="35">
        <v>61.7</v>
      </c>
      <c r="I24" s="36">
        <f t="shared" si="1"/>
        <v>16.989999999999995</v>
      </c>
      <c r="J24" s="37">
        <f t="shared" si="2"/>
        <v>5768.814334731224</v>
      </c>
      <c r="K24" s="37">
        <f t="shared" si="3"/>
        <v>7357.341977309562</v>
      </c>
      <c r="L24" s="38">
        <v>453948</v>
      </c>
      <c r="M24" s="39"/>
      <c r="N24" s="33" t="s">
        <v>20</v>
      </c>
      <c r="O24" s="23"/>
    </row>
    <row r="25" spans="1:15" ht="39.75" customHeight="1">
      <c r="A25" s="33">
        <v>21</v>
      </c>
      <c r="B25" s="33" t="s">
        <v>24</v>
      </c>
      <c r="C25" s="34">
        <v>802</v>
      </c>
      <c r="D25" s="33" t="str">
        <f>LEFT(C25,1)</f>
        <v>8</v>
      </c>
      <c r="E25" s="33" t="s">
        <v>26</v>
      </c>
      <c r="F25" s="33">
        <v>2.8</v>
      </c>
      <c r="G25" s="35">
        <v>78.69</v>
      </c>
      <c r="H25" s="35">
        <v>61.7</v>
      </c>
      <c r="I25" s="36">
        <f>G25-H25</f>
        <v>16.989999999999995</v>
      </c>
      <c r="J25" s="37">
        <f t="shared" si="2"/>
        <v>5759.384928199263</v>
      </c>
      <c r="K25" s="37">
        <f t="shared" si="3"/>
        <v>7345.316045380875</v>
      </c>
      <c r="L25" s="38">
        <v>453206</v>
      </c>
      <c r="M25" s="39"/>
      <c r="N25" s="33" t="s">
        <v>20</v>
      </c>
      <c r="O25" s="23"/>
    </row>
    <row r="26" spans="1:15" ht="39.75" customHeight="1">
      <c r="A26" s="33">
        <v>22</v>
      </c>
      <c r="B26" s="33" t="s">
        <v>24</v>
      </c>
      <c r="C26" s="34">
        <v>803</v>
      </c>
      <c r="D26" s="33" t="str">
        <f aca="true" t="shared" si="4" ref="D26:D33">LEFT(C26,1)</f>
        <v>8</v>
      </c>
      <c r="E26" s="33" t="s">
        <v>26</v>
      </c>
      <c r="F26" s="33">
        <v>2.8</v>
      </c>
      <c r="G26" s="35">
        <v>88.02</v>
      </c>
      <c r="H26" s="35">
        <v>69.01</v>
      </c>
      <c r="I26" s="36">
        <f aca="true" t="shared" si="5" ref="I26:I89">G26-H26</f>
        <v>19.00999999999999</v>
      </c>
      <c r="J26" s="37">
        <f t="shared" si="2"/>
        <v>6391.376959781868</v>
      </c>
      <c r="K26" s="37">
        <f t="shared" si="3"/>
        <v>8151.992464860165</v>
      </c>
      <c r="L26" s="38">
        <v>562569</v>
      </c>
      <c r="M26" s="39"/>
      <c r="N26" s="33" t="s">
        <v>20</v>
      </c>
      <c r="O26" s="23"/>
    </row>
    <row r="27" spans="1:15" ht="39.75" customHeight="1">
      <c r="A27" s="33">
        <v>23</v>
      </c>
      <c r="B27" s="33" t="s">
        <v>24</v>
      </c>
      <c r="C27" s="34">
        <v>805</v>
      </c>
      <c r="D27" s="33" t="str">
        <f t="shared" si="4"/>
        <v>8</v>
      </c>
      <c r="E27" s="33" t="s">
        <v>26</v>
      </c>
      <c r="F27" s="33">
        <v>2.8</v>
      </c>
      <c r="G27" s="35">
        <v>78.69</v>
      </c>
      <c r="H27" s="35">
        <v>61.7</v>
      </c>
      <c r="I27" s="36">
        <f t="shared" si="5"/>
        <v>16.989999999999995</v>
      </c>
      <c r="J27" s="37">
        <f t="shared" si="2"/>
        <v>5597.649002414538</v>
      </c>
      <c r="K27" s="37">
        <f t="shared" si="3"/>
        <v>7139.043760129659</v>
      </c>
      <c r="L27" s="38">
        <v>440479</v>
      </c>
      <c r="M27" s="39"/>
      <c r="N27" s="33" t="s">
        <v>20</v>
      </c>
      <c r="O27" s="23"/>
    </row>
    <row r="28" spans="1:15" ht="39.75" customHeight="1">
      <c r="A28" s="33">
        <v>24</v>
      </c>
      <c r="B28" s="33" t="s">
        <v>24</v>
      </c>
      <c r="C28" s="34">
        <v>806</v>
      </c>
      <c r="D28" s="33" t="str">
        <f t="shared" si="4"/>
        <v>8</v>
      </c>
      <c r="E28" s="33" t="s">
        <v>26</v>
      </c>
      <c r="F28" s="33">
        <v>2.8</v>
      </c>
      <c r="G28" s="35">
        <v>88.02</v>
      </c>
      <c r="H28" s="35">
        <v>69.01</v>
      </c>
      <c r="I28" s="36">
        <f t="shared" si="5"/>
        <v>19.00999999999999</v>
      </c>
      <c r="J28" s="37">
        <f t="shared" si="2"/>
        <v>6296.137241536015</v>
      </c>
      <c r="K28" s="37">
        <f t="shared" si="3"/>
        <v>8030.5173163309655</v>
      </c>
      <c r="L28" s="38">
        <v>554186</v>
      </c>
      <c r="M28" s="39"/>
      <c r="N28" s="33" t="s">
        <v>20</v>
      </c>
      <c r="O28" s="23"/>
    </row>
    <row r="29" spans="1:15" ht="39.75" customHeight="1">
      <c r="A29" s="33">
        <v>25</v>
      </c>
      <c r="B29" s="33" t="s">
        <v>24</v>
      </c>
      <c r="C29" s="34">
        <v>901</v>
      </c>
      <c r="D29" s="33" t="str">
        <f t="shared" si="4"/>
        <v>9</v>
      </c>
      <c r="E29" s="33" t="s">
        <v>26</v>
      </c>
      <c r="F29" s="33">
        <v>2.8</v>
      </c>
      <c r="G29" s="35">
        <v>78.69</v>
      </c>
      <c r="H29" s="35">
        <v>61.7</v>
      </c>
      <c r="I29" s="36">
        <f t="shared" si="5"/>
        <v>16.989999999999995</v>
      </c>
      <c r="J29" s="37">
        <f t="shared" si="2"/>
        <v>5727.665522938112</v>
      </c>
      <c r="K29" s="37">
        <f t="shared" si="3"/>
        <v>7304.862236628849</v>
      </c>
      <c r="L29" s="38">
        <v>450710</v>
      </c>
      <c r="M29" s="39"/>
      <c r="N29" s="33" t="s">
        <v>20</v>
      </c>
      <c r="O29" s="23"/>
    </row>
    <row r="30" spans="1:15" ht="39.75" customHeight="1">
      <c r="A30" s="33">
        <v>26</v>
      </c>
      <c r="B30" s="33" t="s">
        <v>24</v>
      </c>
      <c r="C30" s="34">
        <v>902</v>
      </c>
      <c r="D30" s="33" t="str">
        <f t="shared" si="4"/>
        <v>9</v>
      </c>
      <c r="E30" s="33" t="s">
        <v>26</v>
      </c>
      <c r="F30" s="33">
        <v>2.8</v>
      </c>
      <c r="G30" s="35">
        <v>78.69</v>
      </c>
      <c r="H30" s="35">
        <v>61.7</v>
      </c>
      <c r="I30" s="36">
        <f t="shared" si="5"/>
        <v>16.989999999999995</v>
      </c>
      <c r="J30" s="37">
        <f t="shared" si="2"/>
        <v>5709.62002795781</v>
      </c>
      <c r="K30" s="37">
        <f t="shared" si="3"/>
        <v>7281.847649918963</v>
      </c>
      <c r="L30" s="38">
        <v>449290</v>
      </c>
      <c r="M30" s="39"/>
      <c r="N30" s="33" t="s">
        <v>20</v>
      </c>
      <c r="O30" s="23"/>
    </row>
    <row r="31" spans="1:15" ht="39.75" customHeight="1">
      <c r="A31" s="33">
        <v>27</v>
      </c>
      <c r="B31" s="33" t="s">
        <v>24</v>
      </c>
      <c r="C31" s="34">
        <v>903</v>
      </c>
      <c r="D31" s="33" t="str">
        <f t="shared" si="4"/>
        <v>9</v>
      </c>
      <c r="E31" s="33" t="s">
        <v>26</v>
      </c>
      <c r="F31" s="33">
        <v>2.8</v>
      </c>
      <c r="G31" s="35">
        <v>88.02</v>
      </c>
      <c r="H31" s="35">
        <v>69.01</v>
      </c>
      <c r="I31" s="36">
        <f t="shared" si="5"/>
        <v>19.00999999999999</v>
      </c>
      <c r="J31" s="37">
        <f t="shared" si="2"/>
        <v>6396.762099522836</v>
      </c>
      <c r="K31" s="37">
        <f t="shared" si="3"/>
        <v>8158.861034632661</v>
      </c>
      <c r="L31" s="38">
        <v>563043</v>
      </c>
      <c r="M31" s="39"/>
      <c r="N31" s="33" t="s">
        <v>20</v>
      </c>
      <c r="O31" s="23"/>
    </row>
    <row r="32" spans="1:15" ht="39.75" customHeight="1">
      <c r="A32" s="33">
        <v>28</v>
      </c>
      <c r="B32" s="33" t="s">
        <v>24</v>
      </c>
      <c r="C32" s="34">
        <v>904</v>
      </c>
      <c r="D32" s="33" t="str">
        <f t="shared" si="4"/>
        <v>9</v>
      </c>
      <c r="E32" s="33" t="s">
        <v>26</v>
      </c>
      <c r="F32" s="33">
        <v>2.8</v>
      </c>
      <c r="G32" s="35">
        <v>78.69</v>
      </c>
      <c r="H32" s="35">
        <v>61.7</v>
      </c>
      <c r="I32" s="36">
        <f t="shared" si="5"/>
        <v>16.989999999999995</v>
      </c>
      <c r="J32" s="37">
        <f t="shared" si="2"/>
        <v>5367.454568560173</v>
      </c>
      <c r="K32" s="37">
        <f t="shared" si="3"/>
        <v>6845.46191247974</v>
      </c>
      <c r="L32" s="38">
        <v>422365</v>
      </c>
      <c r="M32" s="39"/>
      <c r="N32" s="33" t="s">
        <v>20</v>
      </c>
      <c r="O32" s="23"/>
    </row>
    <row r="33" spans="1:15" ht="39.75" customHeight="1">
      <c r="A33" s="33">
        <v>29</v>
      </c>
      <c r="B33" s="33" t="s">
        <v>24</v>
      </c>
      <c r="C33" s="34">
        <v>906</v>
      </c>
      <c r="D33" s="33" t="str">
        <f t="shared" si="4"/>
        <v>9</v>
      </c>
      <c r="E33" s="33" t="s">
        <v>26</v>
      </c>
      <c r="F33" s="33">
        <v>2.8</v>
      </c>
      <c r="G33" s="35">
        <v>88.02</v>
      </c>
      <c r="H33" s="35">
        <v>69.01</v>
      </c>
      <c r="I33" s="36">
        <f t="shared" si="5"/>
        <v>19.00999999999999</v>
      </c>
      <c r="J33" s="37">
        <f t="shared" si="2"/>
        <v>6323.744603499205</v>
      </c>
      <c r="K33" s="37">
        <f t="shared" si="3"/>
        <v>8065.729604405158</v>
      </c>
      <c r="L33" s="38">
        <v>556616</v>
      </c>
      <c r="M33" s="39"/>
      <c r="N33" s="33" t="s">
        <v>20</v>
      </c>
      <c r="O33" s="23"/>
    </row>
    <row r="34" spans="1:15" ht="39.75" customHeight="1">
      <c r="A34" s="33">
        <v>30</v>
      </c>
      <c r="B34" s="33" t="s">
        <v>24</v>
      </c>
      <c r="C34" s="34">
        <v>1003</v>
      </c>
      <c r="D34" s="33" t="str">
        <f aca="true" t="shared" si="6" ref="D34:D49">LEFT(C34,2)</f>
        <v>10</v>
      </c>
      <c r="E34" s="33" t="s">
        <v>26</v>
      </c>
      <c r="F34" s="33">
        <v>2.8</v>
      </c>
      <c r="G34" s="35">
        <v>88.02</v>
      </c>
      <c r="H34" s="35">
        <v>69.01</v>
      </c>
      <c r="I34" s="36">
        <f t="shared" si="5"/>
        <v>19.00999999999999</v>
      </c>
      <c r="J34" s="37">
        <f t="shared" si="2"/>
        <v>6405.998636673484</v>
      </c>
      <c r="K34" s="37">
        <f t="shared" si="3"/>
        <v>8170.641935951311</v>
      </c>
      <c r="L34" s="38">
        <v>563856</v>
      </c>
      <c r="M34" s="39"/>
      <c r="N34" s="33" t="s">
        <v>20</v>
      </c>
      <c r="O34" s="23"/>
    </row>
    <row r="35" spans="1:15" ht="39.75" customHeight="1">
      <c r="A35" s="33">
        <v>31</v>
      </c>
      <c r="B35" s="33" t="s">
        <v>24</v>
      </c>
      <c r="C35" s="34">
        <v>1004</v>
      </c>
      <c r="D35" s="33" t="str">
        <f t="shared" si="6"/>
        <v>10</v>
      </c>
      <c r="E35" s="33" t="s">
        <v>26</v>
      </c>
      <c r="F35" s="33">
        <v>2.8</v>
      </c>
      <c r="G35" s="35">
        <v>78.69</v>
      </c>
      <c r="H35" s="35">
        <v>61.7</v>
      </c>
      <c r="I35" s="36">
        <f t="shared" si="5"/>
        <v>16.989999999999995</v>
      </c>
      <c r="J35" s="37">
        <f t="shared" si="2"/>
        <v>5608.692337018681</v>
      </c>
      <c r="K35" s="37">
        <f t="shared" si="3"/>
        <v>7153.128038897893</v>
      </c>
      <c r="L35" s="38">
        <v>441348</v>
      </c>
      <c r="M35" s="39"/>
      <c r="N35" s="33" t="s">
        <v>20</v>
      </c>
      <c r="O35" s="23"/>
    </row>
    <row r="36" spans="1:15" ht="39.75" customHeight="1">
      <c r="A36" s="33">
        <v>32</v>
      </c>
      <c r="B36" s="33" t="s">
        <v>24</v>
      </c>
      <c r="C36" s="34">
        <v>1005</v>
      </c>
      <c r="D36" s="33" t="str">
        <f t="shared" si="6"/>
        <v>10</v>
      </c>
      <c r="E36" s="33" t="s">
        <v>26</v>
      </c>
      <c r="F36" s="33">
        <v>2.8</v>
      </c>
      <c r="G36" s="35">
        <v>78.69</v>
      </c>
      <c r="H36" s="35">
        <v>61.7</v>
      </c>
      <c r="I36" s="36">
        <f t="shared" si="5"/>
        <v>16.989999999999995</v>
      </c>
      <c r="J36" s="37">
        <f t="shared" si="2"/>
        <v>5591.56182488245</v>
      </c>
      <c r="K36" s="37">
        <f t="shared" si="3"/>
        <v>7131.28038897893</v>
      </c>
      <c r="L36" s="38">
        <v>440000</v>
      </c>
      <c r="M36" s="39"/>
      <c r="N36" s="33" t="s">
        <v>20</v>
      </c>
      <c r="O36" s="23"/>
    </row>
    <row r="37" spans="1:15" ht="39.75" customHeight="1">
      <c r="A37" s="33">
        <v>33</v>
      </c>
      <c r="B37" s="33" t="s">
        <v>24</v>
      </c>
      <c r="C37" s="34">
        <v>1102</v>
      </c>
      <c r="D37" s="33" t="str">
        <f t="shared" si="6"/>
        <v>11</v>
      </c>
      <c r="E37" s="33" t="s">
        <v>26</v>
      </c>
      <c r="F37" s="33">
        <v>2.8</v>
      </c>
      <c r="G37" s="35">
        <v>78.69</v>
      </c>
      <c r="H37" s="35">
        <v>61.7</v>
      </c>
      <c r="I37" s="36">
        <f t="shared" si="5"/>
        <v>16.989999999999995</v>
      </c>
      <c r="J37" s="37">
        <f t="shared" si="2"/>
        <v>5903.3168128097595</v>
      </c>
      <c r="K37" s="37">
        <f t="shared" si="3"/>
        <v>7528.881685575364</v>
      </c>
      <c r="L37" s="38">
        <v>464532</v>
      </c>
      <c r="M37" s="39"/>
      <c r="N37" s="33" t="s">
        <v>20</v>
      </c>
      <c r="O37" s="23"/>
    </row>
    <row r="38" spans="1:15" ht="39.75" customHeight="1">
      <c r="A38" s="33">
        <v>34</v>
      </c>
      <c r="B38" s="33" t="s">
        <v>24</v>
      </c>
      <c r="C38" s="34">
        <v>1103</v>
      </c>
      <c r="D38" s="33" t="str">
        <f t="shared" si="6"/>
        <v>11</v>
      </c>
      <c r="E38" s="33" t="s">
        <v>26</v>
      </c>
      <c r="F38" s="33">
        <v>2.8</v>
      </c>
      <c r="G38" s="35">
        <v>88.02</v>
      </c>
      <c r="H38" s="35">
        <v>69.01</v>
      </c>
      <c r="I38" s="36">
        <f t="shared" si="5"/>
        <v>19.00999999999999</v>
      </c>
      <c r="J38" s="37">
        <f t="shared" si="2"/>
        <v>6342.058623040219</v>
      </c>
      <c r="K38" s="37">
        <f t="shared" si="3"/>
        <v>8089.088537893058</v>
      </c>
      <c r="L38" s="38">
        <v>558228</v>
      </c>
      <c r="M38" s="39"/>
      <c r="N38" s="33" t="s">
        <v>20</v>
      </c>
      <c r="O38" s="23"/>
    </row>
    <row r="39" spans="1:15" ht="39.75" customHeight="1">
      <c r="A39" s="33">
        <v>35</v>
      </c>
      <c r="B39" s="33" t="s">
        <v>24</v>
      </c>
      <c r="C39" s="34">
        <v>1104</v>
      </c>
      <c r="D39" s="33" t="str">
        <f t="shared" si="6"/>
        <v>11</v>
      </c>
      <c r="E39" s="33" t="s">
        <v>26</v>
      </c>
      <c r="F39" s="33">
        <v>2.8</v>
      </c>
      <c r="G39" s="35">
        <v>78.69</v>
      </c>
      <c r="H39" s="35">
        <v>61.7</v>
      </c>
      <c r="I39" s="36">
        <f t="shared" si="5"/>
        <v>16.989999999999995</v>
      </c>
      <c r="J39" s="37">
        <f t="shared" si="2"/>
        <v>5548.150972169272</v>
      </c>
      <c r="K39" s="37">
        <f t="shared" si="3"/>
        <v>7075.915721231766</v>
      </c>
      <c r="L39" s="38">
        <v>436584</v>
      </c>
      <c r="M39" s="39"/>
      <c r="N39" s="33" t="s">
        <v>20</v>
      </c>
      <c r="O39" s="23"/>
    </row>
    <row r="40" spans="1:15" ht="39.75" customHeight="1">
      <c r="A40" s="33">
        <v>36</v>
      </c>
      <c r="B40" s="33" t="s">
        <v>24</v>
      </c>
      <c r="C40" s="34">
        <v>1106</v>
      </c>
      <c r="D40" s="33" t="str">
        <f t="shared" si="6"/>
        <v>11</v>
      </c>
      <c r="E40" s="33" t="s">
        <v>26</v>
      </c>
      <c r="F40" s="33">
        <v>2.8</v>
      </c>
      <c r="G40" s="35">
        <v>88.02</v>
      </c>
      <c r="H40" s="35">
        <v>69.01</v>
      </c>
      <c r="I40" s="36">
        <f t="shared" si="5"/>
        <v>19.00999999999999</v>
      </c>
      <c r="J40" s="37">
        <f t="shared" si="2"/>
        <v>6350.352192683481</v>
      </c>
      <c r="K40" s="37">
        <f t="shared" si="3"/>
        <v>8099.666714968845</v>
      </c>
      <c r="L40" s="38">
        <v>558958</v>
      </c>
      <c r="M40" s="39"/>
      <c r="N40" s="33" t="s">
        <v>20</v>
      </c>
      <c r="O40" s="23"/>
    </row>
    <row r="41" spans="1:15" ht="39.75" customHeight="1">
      <c r="A41" s="33">
        <v>37</v>
      </c>
      <c r="B41" s="33" t="s">
        <v>24</v>
      </c>
      <c r="C41" s="34">
        <v>1201</v>
      </c>
      <c r="D41" s="33" t="str">
        <f t="shared" si="6"/>
        <v>12</v>
      </c>
      <c r="E41" s="33" t="s">
        <v>26</v>
      </c>
      <c r="F41" s="33">
        <v>2.8</v>
      </c>
      <c r="G41" s="35">
        <v>78.69</v>
      </c>
      <c r="H41" s="35">
        <v>61.7</v>
      </c>
      <c r="I41" s="36">
        <f t="shared" si="5"/>
        <v>16.989999999999995</v>
      </c>
      <c r="J41" s="37">
        <f t="shared" si="2"/>
        <v>5878.231033168128</v>
      </c>
      <c r="K41" s="37">
        <f t="shared" si="3"/>
        <v>7496.888168557536</v>
      </c>
      <c r="L41" s="38">
        <v>462558</v>
      </c>
      <c r="M41" s="39"/>
      <c r="N41" s="33" t="s">
        <v>20</v>
      </c>
      <c r="O41" s="23"/>
    </row>
    <row r="42" spans="1:15" ht="39.75" customHeight="1">
      <c r="A42" s="33">
        <v>38</v>
      </c>
      <c r="B42" s="33" t="s">
        <v>24</v>
      </c>
      <c r="C42" s="34">
        <v>1203</v>
      </c>
      <c r="D42" s="33" t="str">
        <f t="shared" si="6"/>
        <v>12</v>
      </c>
      <c r="E42" s="33" t="s">
        <v>26</v>
      </c>
      <c r="F42" s="33">
        <v>2.8</v>
      </c>
      <c r="G42" s="35">
        <v>88.02</v>
      </c>
      <c r="H42" s="35">
        <v>69.01</v>
      </c>
      <c r="I42" s="36">
        <f t="shared" si="5"/>
        <v>19.00999999999999</v>
      </c>
      <c r="J42" s="37">
        <f t="shared" si="2"/>
        <v>6407.634628493524</v>
      </c>
      <c r="K42" s="37">
        <f t="shared" si="3"/>
        <v>8172.728590059411</v>
      </c>
      <c r="L42" s="38">
        <v>564000</v>
      </c>
      <c r="M42" s="39"/>
      <c r="N42" s="33" t="s">
        <v>20</v>
      </c>
      <c r="O42" s="23"/>
    </row>
    <row r="43" spans="1:15" ht="39.75" customHeight="1">
      <c r="A43" s="33">
        <v>39</v>
      </c>
      <c r="B43" s="33" t="s">
        <v>24</v>
      </c>
      <c r="C43" s="34">
        <v>1205</v>
      </c>
      <c r="D43" s="33" t="str">
        <f t="shared" si="6"/>
        <v>12</v>
      </c>
      <c r="E43" s="33" t="s">
        <v>26</v>
      </c>
      <c r="F43" s="33">
        <v>2.8</v>
      </c>
      <c r="G43" s="35">
        <v>78.69</v>
      </c>
      <c r="H43" s="35">
        <v>61.7</v>
      </c>
      <c r="I43" s="36">
        <f t="shared" si="5"/>
        <v>16.989999999999995</v>
      </c>
      <c r="J43" s="37">
        <f t="shared" si="2"/>
        <v>5660.5921972296355</v>
      </c>
      <c r="K43" s="37">
        <f t="shared" si="3"/>
        <v>7219.319286871961</v>
      </c>
      <c r="L43" s="38">
        <v>445432</v>
      </c>
      <c r="M43" s="39"/>
      <c r="N43" s="33" t="s">
        <v>20</v>
      </c>
      <c r="O43" s="23"/>
    </row>
    <row r="44" spans="1:15" ht="39.75" customHeight="1">
      <c r="A44" s="33">
        <v>40</v>
      </c>
      <c r="B44" s="33" t="s">
        <v>24</v>
      </c>
      <c r="C44" s="34">
        <v>1206</v>
      </c>
      <c r="D44" s="33" t="str">
        <f t="shared" si="6"/>
        <v>12</v>
      </c>
      <c r="E44" s="33" t="s">
        <v>26</v>
      </c>
      <c r="F44" s="33">
        <v>2.8</v>
      </c>
      <c r="G44" s="35">
        <v>88.02</v>
      </c>
      <c r="H44" s="35">
        <v>69.01</v>
      </c>
      <c r="I44" s="36">
        <f t="shared" si="5"/>
        <v>19.00999999999999</v>
      </c>
      <c r="J44" s="37">
        <f t="shared" si="2"/>
        <v>6445.455578277664</v>
      </c>
      <c r="K44" s="37">
        <f t="shared" si="3"/>
        <v>8220.967975655702</v>
      </c>
      <c r="L44" s="38">
        <v>567329</v>
      </c>
      <c r="M44" s="39"/>
      <c r="N44" s="33" t="s">
        <v>20</v>
      </c>
      <c r="O44" s="23"/>
    </row>
    <row r="45" spans="1:15" ht="39.75" customHeight="1">
      <c r="A45" s="33">
        <v>41</v>
      </c>
      <c r="B45" s="33" t="s">
        <v>24</v>
      </c>
      <c r="C45" s="34">
        <v>1301</v>
      </c>
      <c r="D45" s="33" t="str">
        <f t="shared" si="6"/>
        <v>13</v>
      </c>
      <c r="E45" s="33" t="s">
        <v>26</v>
      </c>
      <c r="F45" s="33">
        <v>2.8</v>
      </c>
      <c r="G45" s="35">
        <v>78.69</v>
      </c>
      <c r="H45" s="35">
        <v>61.7</v>
      </c>
      <c r="I45" s="36">
        <f t="shared" si="5"/>
        <v>16.989999999999995</v>
      </c>
      <c r="J45" s="37">
        <f t="shared" si="2"/>
        <v>5910.331681280976</v>
      </c>
      <c r="K45" s="37">
        <f t="shared" si="3"/>
        <v>7537.828200972447</v>
      </c>
      <c r="L45" s="38">
        <v>465084</v>
      </c>
      <c r="M45" s="39"/>
      <c r="N45" s="33" t="s">
        <v>20</v>
      </c>
      <c r="O45" s="23"/>
    </row>
    <row r="46" spans="1:15" ht="39.75" customHeight="1">
      <c r="A46" s="33">
        <v>42</v>
      </c>
      <c r="B46" s="33" t="s">
        <v>24</v>
      </c>
      <c r="C46" s="34">
        <v>1302</v>
      </c>
      <c r="D46" s="33" t="str">
        <f t="shared" si="6"/>
        <v>13</v>
      </c>
      <c r="E46" s="33" t="s">
        <v>26</v>
      </c>
      <c r="F46" s="33">
        <v>2.8</v>
      </c>
      <c r="G46" s="35">
        <v>78.69</v>
      </c>
      <c r="H46" s="35">
        <v>61.7</v>
      </c>
      <c r="I46" s="36">
        <f t="shared" si="5"/>
        <v>16.989999999999995</v>
      </c>
      <c r="J46" s="37">
        <f t="shared" si="2"/>
        <v>5845.723726013471</v>
      </c>
      <c r="K46" s="37">
        <f t="shared" si="3"/>
        <v>7455.429497568882</v>
      </c>
      <c r="L46" s="38">
        <v>460000</v>
      </c>
      <c r="M46" s="39"/>
      <c r="N46" s="33" t="s">
        <v>20</v>
      </c>
      <c r="O46" s="23"/>
    </row>
    <row r="47" spans="1:15" ht="39.75" customHeight="1">
      <c r="A47" s="33">
        <v>43</v>
      </c>
      <c r="B47" s="33" t="s">
        <v>24</v>
      </c>
      <c r="C47" s="34">
        <v>1303</v>
      </c>
      <c r="D47" s="33" t="str">
        <f t="shared" si="6"/>
        <v>13</v>
      </c>
      <c r="E47" s="33" t="s">
        <v>26</v>
      </c>
      <c r="F47" s="33">
        <v>2.8</v>
      </c>
      <c r="G47" s="35">
        <v>88.02</v>
      </c>
      <c r="H47" s="35">
        <v>69.01</v>
      </c>
      <c r="I47" s="36">
        <f t="shared" si="5"/>
        <v>19.00999999999999</v>
      </c>
      <c r="J47" s="37">
        <f t="shared" si="2"/>
        <v>6334.730743012952</v>
      </c>
      <c r="K47" s="37">
        <f t="shared" si="3"/>
        <v>8079.742066367193</v>
      </c>
      <c r="L47" s="38">
        <v>557583</v>
      </c>
      <c r="M47" s="39"/>
      <c r="N47" s="33" t="s">
        <v>20</v>
      </c>
      <c r="O47" s="23"/>
    </row>
    <row r="48" spans="1:15" ht="39.75" customHeight="1">
      <c r="A48" s="33">
        <v>44</v>
      </c>
      <c r="B48" s="33" t="s">
        <v>24</v>
      </c>
      <c r="C48" s="34">
        <v>1304</v>
      </c>
      <c r="D48" s="33" t="str">
        <f t="shared" si="6"/>
        <v>13</v>
      </c>
      <c r="E48" s="33" t="s">
        <v>26</v>
      </c>
      <c r="F48" s="33">
        <v>2.8</v>
      </c>
      <c r="G48" s="35">
        <v>78.69</v>
      </c>
      <c r="H48" s="35">
        <v>61.7</v>
      </c>
      <c r="I48" s="36">
        <f t="shared" si="5"/>
        <v>16.989999999999995</v>
      </c>
      <c r="J48" s="37">
        <f t="shared" si="2"/>
        <v>5503.443893760325</v>
      </c>
      <c r="K48" s="37">
        <f t="shared" si="3"/>
        <v>7018.897893030794</v>
      </c>
      <c r="L48" s="38">
        <v>433066</v>
      </c>
      <c r="M48" s="39"/>
      <c r="N48" s="33" t="s">
        <v>20</v>
      </c>
      <c r="O48" s="23"/>
    </row>
    <row r="49" spans="1:15" ht="39.75" customHeight="1">
      <c r="A49" s="33">
        <v>45</v>
      </c>
      <c r="B49" s="33" t="s">
        <v>24</v>
      </c>
      <c r="C49" s="34">
        <v>1305</v>
      </c>
      <c r="D49" s="33" t="str">
        <f t="shared" si="6"/>
        <v>13</v>
      </c>
      <c r="E49" s="33" t="s">
        <v>26</v>
      </c>
      <c r="F49" s="33">
        <v>2.8</v>
      </c>
      <c r="G49" s="35">
        <v>78.69</v>
      </c>
      <c r="H49" s="35">
        <v>61.7</v>
      </c>
      <c r="I49" s="36">
        <f t="shared" si="5"/>
        <v>16.989999999999995</v>
      </c>
      <c r="J49" s="37">
        <f t="shared" si="2"/>
        <v>5302.363705680518</v>
      </c>
      <c r="K49" s="37">
        <f t="shared" si="3"/>
        <v>6762.447325769854</v>
      </c>
      <c r="L49" s="38">
        <v>417243</v>
      </c>
      <c r="M49" s="39"/>
      <c r="N49" s="33" t="s">
        <v>20</v>
      </c>
      <c r="O49" s="23"/>
    </row>
    <row r="50" spans="1:15" ht="39.75" customHeight="1">
      <c r="A50" s="33">
        <v>46</v>
      </c>
      <c r="B50" s="33" t="s">
        <v>24</v>
      </c>
      <c r="C50" s="34">
        <v>1306</v>
      </c>
      <c r="D50" s="33" t="str">
        <f>LEFT(C50,2)</f>
        <v>13</v>
      </c>
      <c r="E50" s="33" t="s">
        <v>26</v>
      </c>
      <c r="F50" s="33">
        <v>2.8</v>
      </c>
      <c r="G50" s="35">
        <v>88.02</v>
      </c>
      <c r="H50" s="35">
        <v>69.01</v>
      </c>
      <c r="I50" s="36">
        <f t="shared" si="5"/>
        <v>19.00999999999999</v>
      </c>
      <c r="J50" s="37">
        <f t="shared" si="2"/>
        <v>6381.1406498523065</v>
      </c>
      <c r="K50" s="37">
        <f t="shared" si="3"/>
        <v>8138.9363860310095</v>
      </c>
      <c r="L50" s="38">
        <v>561668</v>
      </c>
      <c r="M50" s="39"/>
      <c r="N50" s="33" t="s">
        <v>20</v>
      </c>
      <c r="O50" s="23"/>
    </row>
    <row r="51" spans="1:15" ht="39.75" customHeight="1">
      <c r="A51" s="33">
        <v>47</v>
      </c>
      <c r="B51" s="33" t="s">
        <v>24</v>
      </c>
      <c r="C51" s="34">
        <v>1403</v>
      </c>
      <c r="D51" s="33" t="str">
        <f aca="true" t="shared" si="7" ref="D51:D59">LEFT(C51,2)</f>
        <v>14</v>
      </c>
      <c r="E51" s="33" t="s">
        <v>26</v>
      </c>
      <c r="F51" s="33">
        <v>2.8</v>
      </c>
      <c r="G51" s="35">
        <v>88.02</v>
      </c>
      <c r="H51" s="35">
        <v>69.01</v>
      </c>
      <c r="I51" s="36">
        <f t="shared" si="5"/>
        <v>19.00999999999999</v>
      </c>
      <c r="J51" s="37">
        <f t="shared" si="2"/>
        <v>6270.927062031356</v>
      </c>
      <c r="K51" s="37">
        <f t="shared" si="3"/>
        <v>7998.362556151282</v>
      </c>
      <c r="L51" s="38">
        <v>551967</v>
      </c>
      <c r="M51" s="39"/>
      <c r="N51" s="33" t="s">
        <v>20</v>
      </c>
      <c r="O51" s="23"/>
    </row>
    <row r="52" spans="1:15" ht="39.75" customHeight="1">
      <c r="A52" s="33">
        <v>48</v>
      </c>
      <c r="B52" s="33" t="s">
        <v>24</v>
      </c>
      <c r="C52" s="34">
        <v>1406</v>
      </c>
      <c r="D52" s="33" t="str">
        <f t="shared" si="7"/>
        <v>14</v>
      </c>
      <c r="E52" s="33" t="s">
        <v>26</v>
      </c>
      <c r="F52" s="33">
        <v>2.8</v>
      </c>
      <c r="G52" s="35">
        <v>88.02</v>
      </c>
      <c r="H52" s="35">
        <v>69.01</v>
      </c>
      <c r="I52" s="36">
        <f t="shared" si="5"/>
        <v>19.00999999999999</v>
      </c>
      <c r="J52" s="37">
        <f t="shared" si="2"/>
        <v>6199.818223131107</v>
      </c>
      <c r="K52" s="37">
        <f t="shared" si="3"/>
        <v>7907.665555716562</v>
      </c>
      <c r="L52" s="38">
        <v>545708</v>
      </c>
      <c r="M52" s="39"/>
      <c r="N52" s="33" t="s">
        <v>20</v>
      </c>
      <c r="O52" s="23"/>
    </row>
    <row r="53" spans="1:15" ht="39.75" customHeight="1">
      <c r="A53" s="33">
        <v>49</v>
      </c>
      <c r="B53" s="33" t="s">
        <v>24</v>
      </c>
      <c r="C53" s="34">
        <v>1503</v>
      </c>
      <c r="D53" s="33" t="str">
        <f t="shared" si="7"/>
        <v>15</v>
      </c>
      <c r="E53" s="33" t="s">
        <v>26</v>
      </c>
      <c r="F53" s="33">
        <v>2.8</v>
      </c>
      <c r="G53" s="35">
        <v>88.02</v>
      </c>
      <c r="H53" s="35">
        <v>69.01</v>
      </c>
      <c r="I53" s="36">
        <f t="shared" si="5"/>
        <v>19.00999999999999</v>
      </c>
      <c r="J53" s="37">
        <f t="shared" si="2"/>
        <v>6541.876846171325</v>
      </c>
      <c r="K53" s="37">
        <f t="shared" si="3"/>
        <v>8343.950152151861</v>
      </c>
      <c r="L53" s="38">
        <v>575816</v>
      </c>
      <c r="M53" s="39"/>
      <c r="N53" s="33" t="s">
        <v>20</v>
      </c>
      <c r="O53" s="23"/>
    </row>
    <row r="54" spans="1:15" ht="39.75" customHeight="1">
      <c r="A54" s="33">
        <v>50</v>
      </c>
      <c r="B54" s="33" t="s">
        <v>24</v>
      </c>
      <c r="C54" s="34">
        <v>1504</v>
      </c>
      <c r="D54" s="33" t="str">
        <f t="shared" si="7"/>
        <v>15</v>
      </c>
      <c r="E54" s="33" t="s">
        <v>26</v>
      </c>
      <c r="F54" s="33">
        <v>2.8</v>
      </c>
      <c r="G54" s="35">
        <v>78.69</v>
      </c>
      <c r="H54" s="35">
        <v>61.7</v>
      </c>
      <c r="I54" s="36">
        <f t="shared" si="5"/>
        <v>16.989999999999995</v>
      </c>
      <c r="J54" s="37">
        <f t="shared" si="2"/>
        <v>5596.797560045749</v>
      </c>
      <c r="K54" s="37">
        <f t="shared" si="3"/>
        <v>7137.957860615883</v>
      </c>
      <c r="L54" s="38">
        <v>440412</v>
      </c>
      <c r="M54" s="39"/>
      <c r="N54" s="33" t="s">
        <v>20</v>
      </c>
      <c r="O54" s="23"/>
    </row>
    <row r="55" spans="1:15" ht="39.75" customHeight="1">
      <c r="A55" s="33">
        <v>51</v>
      </c>
      <c r="B55" s="33" t="s">
        <v>24</v>
      </c>
      <c r="C55" s="34">
        <v>1506</v>
      </c>
      <c r="D55" s="33" t="str">
        <f t="shared" si="7"/>
        <v>15</v>
      </c>
      <c r="E55" s="33" t="s">
        <v>26</v>
      </c>
      <c r="F55" s="33">
        <v>2.8</v>
      </c>
      <c r="G55" s="35">
        <v>88.02</v>
      </c>
      <c r="H55" s="35">
        <v>69.01</v>
      </c>
      <c r="I55" s="36">
        <f t="shared" si="5"/>
        <v>19.00999999999999</v>
      </c>
      <c r="J55" s="37">
        <f t="shared" si="2"/>
        <v>6469.313792319927</v>
      </c>
      <c r="K55" s="37">
        <f t="shared" si="3"/>
        <v>8251.398348065497</v>
      </c>
      <c r="L55" s="38">
        <v>569429</v>
      </c>
      <c r="M55" s="39"/>
      <c r="N55" s="33" t="s">
        <v>20</v>
      </c>
      <c r="O55" s="23"/>
    </row>
    <row r="56" spans="1:15" ht="39.75" customHeight="1">
      <c r="A56" s="33">
        <v>52</v>
      </c>
      <c r="B56" s="33" t="s">
        <v>24</v>
      </c>
      <c r="C56" s="34">
        <v>1601</v>
      </c>
      <c r="D56" s="33" t="str">
        <f t="shared" si="7"/>
        <v>16</v>
      </c>
      <c r="E56" s="33" t="s">
        <v>26</v>
      </c>
      <c r="F56" s="33">
        <v>2.8</v>
      </c>
      <c r="G56" s="35">
        <v>78.69</v>
      </c>
      <c r="H56" s="35">
        <v>61.7</v>
      </c>
      <c r="I56" s="36">
        <f t="shared" si="5"/>
        <v>16.989999999999995</v>
      </c>
      <c r="J56" s="37">
        <f t="shared" si="2"/>
        <v>6050.0063540475285</v>
      </c>
      <c r="K56" s="37">
        <f t="shared" si="3"/>
        <v>7715.964343598055</v>
      </c>
      <c r="L56" s="38">
        <v>476075</v>
      </c>
      <c r="M56" s="39"/>
      <c r="N56" s="33" t="s">
        <v>20</v>
      </c>
      <c r="O56" s="23"/>
    </row>
    <row r="57" spans="1:15" ht="39.75" customHeight="1">
      <c r="A57" s="33">
        <v>53</v>
      </c>
      <c r="B57" s="33" t="s">
        <v>24</v>
      </c>
      <c r="C57" s="34">
        <v>1604</v>
      </c>
      <c r="D57" s="33" t="str">
        <f t="shared" si="7"/>
        <v>16</v>
      </c>
      <c r="E57" s="33" t="s">
        <v>26</v>
      </c>
      <c r="F57" s="33">
        <v>2.8</v>
      </c>
      <c r="G57" s="35">
        <v>78.69</v>
      </c>
      <c r="H57" s="35">
        <v>61.7</v>
      </c>
      <c r="I57" s="36">
        <f t="shared" si="5"/>
        <v>16.989999999999995</v>
      </c>
      <c r="J57" s="37">
        <f t="shared" si="2"/>
        <v>5705.9346803914095</v>
      </c>
      <c r="K57" s="37">
        <f t="shared" si="3"/>
        <v>7277.147487844408</v>
      </c>
      <c r="L57" s="38">
        <v>449000</v>
      </c>
      <c r="M57" s="39"/>
      <c r="N57" s="33" t="s">
        <v>20</v>
      </c>
      <c r="O57" s="23"/>
    </row>
    <row r="58" spans="1:15" ht="39.75" customHeight="1">
      <c r="A58" s="33">
        <v>54</v>
      </c>
      <c r="B58" s="33" t="s">
        <v>24</v>
      </c>
      <c r="C58" s="34">
        <v>1605</v>
      </c>
      <c r="D58" s="33" t="str">
        <f t="shared" si="7"/>
        <v>16</v>
      </c>
      <c r="E58" s="33" t="s">
        <v>26</v>
      </c>
      <c r="F58" s="33">
        <v>2.8</v>
      </c>
      <c r="G58" s="35">
        <v>78.69</v>
      </c>
      <c r="H58" s="35">
        <v>61.7</v>
      </c>
      <c r="I58" s="36">
        <f t="shared" si="5"/>
        <v>16.989999999999995</v>
      </c>
      <c r="J58" s="37">
        <f t="shared" si="2"/>
        <v>5713.178294573643</v>
      </c>
      <c r="K58" s="37">
        <f t="shared" si="3"/>
        <v>7286.385737439222</v>
      </c>
      <c r="L58" s="38">
        <v>449570</v>
      </c>
      <c r="M58" s="39"/>
      <c r="N58" s="33" t="s">
        <v>20</v>
      </c>
      <c r="O58" s="23"/>
    </row>
    <row r="59" spans="1:15" ht="39.75" customHeight="1">
      <c r="A59" s="33">
        <v>55</v>
      </c>
      <c r="B59" s="33" t="s">
        <v>24</v>
      </c>
      <c r="C59" s="34">
        <v>1606</v>
      </c>
      <c r="D59" s="33" t="str">
        <f t="shared" si="7"/>
        <v>16</v>
      </c>
      <c r="E59" s="33" t="s">
        <v>26</v>
      </c>
      <c r="F59" s="33">
        <v>2.8</v>
      </c>
      <c r="G59" s="35">
        <v>88.02</v>
      </c>
      <c r="H59" s="35">
        <v>69.01</v>
      </c>
      <c r="I59" s="36">
        <f t="shared" si="5"/>
        <v>19.00999999999999</v>
      </c>
      <c r="J59" s="37">
        <f t="shared" si="2"/>
        <v>6526.993865030675</v>
      </c>
      <c r="K59" s="37">
        <f t="shared" si="3"/>
        <v>8324.96739602956</v>
      </c>
      <c r="L59" s="38">
        <v>574506</v>
      </c>
      <c r="M59" s="39"/>
      <c r="N59" s="33" t="s">
        <v>20</v>
      </c>
      <c r="O59" s="23"/>
    </row>
    <row r="60" spans="1:15" ht="39.75" customHeight="1">
      <c r="A60" s="33">
        <v>56</v>
      </c>
      <c r="B60" s="33" t="s">
        <v>24</v>
      </c>
      <c r="C60" s="34">
        <v>1703</v>
      </c>
      <c r="D60" s="33" t="str">
        <f>LEFT(C60,2)</f>
        <v>17</v>
      </c>
      <c r="E60" s="33" t="s">
        <v>26</v>
      </c>
      <c r="F60" s="33">
        <v>2.8</v>
      </c>
      <c r="G60" s="35">
        <v>88.02</v>
      </c>
      <c r="H60" s="35">
        <v>69.01</v>
      </c>
      <c r="I60" s="36">
        <f t="shared" si="5"/>
        <v>19.00999999999999</v>
      </c>
      <c r="J60" s="37">
        <f t="shared" si="2"/>
        <v>6685.298795728244</v>
      </c>
      <c r="K60" s="37">
        <f t="shared" si="3"/>
        <v>8526.88016229532</v>
      </c>
      <c r="L60" s="38">
        <v>588440</v>
      </c>
      <c r="M60" s="39"/>
      <c r="N60" s="33" t="s">
        <v>20</v>
      </c>
      <c r="O60" s="23"/>
    </row>
    <row r="61" spans="1:15" ht="39.75" customHeight="1">
      <c r="A61" s="33">
        <v>57</v>
      </c>
      <c r="B61" s="33" t="s">
        <v>24</v>
      </c>
      <c r="C61" s="34">
        <v>1706</v>
      </c>
      <c r="D61" s="33" t="str">
        <f aca="true" t="shared" si="8" ref="D61:D90">LEFT(C61,2)</f>
        <v>17</v>
      </c>
      <c r="E61" s="33" t="s">
        <v>26</v>
      </c>
      <c r="F61" s="33">
        <v>2.8</v>
      </c>
      <c r="G61" s="35">
        <v>88.02</v>
      </c>
      <c r="H61" s="35">
        <v>69.01</v>
      </c>
      <c r="I61" s="36">
        <f t="shared" si="5"/>
        <v>19.00999999999999</v>
      </c>
      <c r="J61" s="37">
        <f t="shared" si="2"/>
        <v>6338.195864576233</v>
      </c>
      <c r="K61" s="37">
        <f t="shared" si="3"/>
        <v>8084.161715693377</v>
      </c>
      <c r="L61" s="38">
        <v>557888</v>
      </c>
      <c r="M61" s="39"/>
      <c r="N61" s="33" t="s">
        <v>20</v>
      </c>
      <c r="O61" s="23"/>
    </row>
    <row r="62" spans="1:15" ht="39.75" customHeight="1">
      <c r="A62" s="33">
        <v>58</v>
      </c>
      <c r="B62" s="33" t="s">
        <v>24</v>
      </c>
      <c r="C62" s="34">
        <v>1806</v>
      </c>
      <c r="D62" s="33" t="str">
        <f t="shared" si="8"/>
        <v>18</v>
      </c>
      <c r="E62" s="33" t="s">
        <v>26</v>
      </c>
      <c r="F62" s="33">
        <v>2.8</v>
      </c>
      <c r="G62" s="35">
        <v>88.02</v>
      </c>
      <c r="H62" s="35">
        <v>69.01</v>
      </c>
      <c r="I62" s="36">
        <f t="shared" si="5"/>
        <v>19.00999999999999</v>
      </c>
      <c r="J62" s="37">
        <f t="shared" si="2"/>
        <v>6213.008407180187</v>
      </c>
      <c r="K62" s="37">
        <f t="shared" si="3"/>
        <v>7924.489204463121</v>
      </c>
      <c r="L62" s="38">
        <v>546869</v>
      </c>
      <c r="M62" s="39"/>
      <c r="N62" s="33" t="s">
        <v>20</v>
      </c>
      <c r="O62" s="23"/>
    </row>
    <row r="63" spans="1:15" ht="39.75" customHeight="1">
      <c r="A63" s="33">
        <v>59</v>
      </c>
      <c r="B63" s="33" t="s">
        <v>24</v>
      </c>
      <c r="C63" s="34">
        <v>1902</v>
      </c>
      <c r="D63" s="33" t="str">
        <f t="shared" si="8"/>
        <v>19</v>
      </c>
      <c r="E63" s="33" t="s">
        <v>26</v>
      </c>
      <c r="F63" s="33">
        <v>2.8</v>
      </c>
      <c r="G63" s="35">
        <v>78.69</v>
      </c>
      <c r="H63" s="35">
        <v>61.7</v>
      </c>
      <c r="I63" s="36">
        <f t="shared" si="5"/>
        <v>16.989999999999995</v>
      </c>
      <c r="J63" s="37">
        <f t="shared" si="2"/>
        <v>5970.313889947897</v>
      </c>
      <c r="K63" s="37">
        <f t="shared" si="3"/>
        <v>7614.327390599676</v>
      </c>
      <c r="L63" s="38">
        <v>469804</v>
      </c>
      <c r="M63" s="39"/>
      <c r="N63" s="33" t="s">
        <v>20</v>
      </c>
      <c r="O63" s="23"/>
    </row>
    <row r="64" spans="1:15" ht="39.75" customHeight="1">
      <c r="A64" s="33">
        <v>60</v>
      </c>
      <c r="B64" s="33" t="s">
        <v>24</v>
      </c>
      <c r="C64" s="34">
        <v>1903</v>
      </c>
      <c r="D64" s="33" t="str">
        <f t="shared" si="8"/>
        <v>19</v>
      </c>
      <c r="E64" s="33" t="s">
        <v>26</v>
      </c>
      <c r="F64" s="33">
        <v>2.8</v>
      </c>
      <c r="G64" s="35">
        <v>88.02</v>
      </c>
      <c r="H64" s="35">
        <v>69.01</v>
      </c>
      <c r="I64" s="36">
        <f t="shared" si="5"/>
        <v>19.00999999999999</v>
      </c>
      <c r="J64" s="37">
        <f t="shared" si="2"/>
        <v>6475.800954328562</v>
      </c>
      <c r="K64" s="37">
        <f t="shared" si="3"/>
        <v>8259.672511230256</v>
      </c>
      <c r="L64" s="38">
        <v>570000</v>
      </c>
      <c r="M64" s="39"/>
      <c r="N64" s="33" t="s">
        <v>20</v>
      </c>
      <c r="O64" s="23"/>
    </row>
    <row r="65" spans="1:15" ht="39.75" customHeight="1">
      <c r="A65" s="33">
        <v>61</v>
      </c>
      <c r="B65" s="33" t="s">
        <v>24</v>
      </c>
      <c r="C65" s="34">
        <v>1904</v>
      </c>
      <c r="D65" s="33" t="str">
        <f t="shared" si="8"/>
        <v>19</v>
      </c>
      <c r="E65" s="33" t="s">
        <v>26</v>
      </c>
      <c r="F65" s="33">
        <v>2.8</v>
      </c>
      <c r="G65" s="35">
        <v>78.69</v>
      </c>
      <c r="H65" s="35">
        <v>61.7</v>
      </c>
      <c r="I65" s="36">
        <f t="shared" si="5"/>
        <v>16.989999999999995</v>
      </c>
      <c r="J65" s="37">
        <f t="shared" si="2"/>
        <v>5591.56182488245</v>
      </c>
      <c r="K65" s="37">
        <f t="shared" si="3"/>
        <v>7131.28038897893</v>
      </c>
      <c r="L65" s="38">
        <v>440000</v>
      </c>
      <c r="M65" s="39"/>
      <c r="N65" s="33" t="s">
        <v>20</v>
      </c>
      <c r="O65" s="23"/>
    </row>
    <row r="66" spans="1:15" ht="39.75" customHeight="1">
      <c r="A66" s="33">
        <v>62</v>
      </c>
      <c r="B66" s="33" t="s">
        <v>24</v>
      </c>
      <c r="C66" s="34">
        <v>1906</v>
      </c>
      <c r="D66" s="33" t="str">
        <f t="shared" si="8"/>
        <v>19</v>
      </c>
      <c r="E66" s="33" t="s">
        <v>26</v>
      </c>
      <c r="F66" s="33">
        <v>2.8</v>
      </c>
      <c r="G66" s="35">
        <v>88.02</v>
      </c>
      <c r="H66" s="35">
        <v>69.01</v>
      </c>
      <c r="I66" s="36">
        <f t="shared" si="5"/>
        <v>19.00999999999999</v>
      </c>
      <c r="J66" s="37">
        <f t="shared" si="2"/>
        <v>6564.326289479664</v>
      </c>
      <c r="K66" s="37">
        <f t="shared" si="3"/>
        <v>8372.583683524126</v>
      </c>
      <c r="L66" s="38">
        <v>577792</v>
      </c>
      <c r="M66" s="39"/>
      <c r="N66" s="33" t="s">
        <v>20</v>
      </c>
      <c r="O66" s="23"/>
    </row>
    <row r="67" spans="1:15" ht="39.75" customHeight="1">
      <c r="A67" s="33">
        <v>63</v>
      </c>
      <c r="B67" s="33" t="s">
        <v>24</v>
      </c>
      <c r="C67" s="34">
        <v>2003</v>
      </c>
      <c r="D67" s="33" t="str">
        <f t="shared" si="8"/>
        <v>20</v>
      </c>
      <c r="E67" s="33" t="s">
        <v>26</v>
      </c>
      <c r="F67" s="33">
        <v>2.8</v>
      </c>
      <c r="G67" s="35">
        <v>88.02</v>
      </c>
      <c r="H67" s="35">
        <v>69.01</v>
      </c>
      <c r="I67" s="36">
        <f t="shared" si="5"/>
        <v>19.00999999999999</v>
      </c>
      <c r="J67" s="37">
        <f t="shared" si="2"/>
        <v>6475.800954328562</v>
      </c>
      <c r="K67" s="37">
        <f t="shared" si="3"/>
        <v>8259.672511230256</v>
      </c>
      <c r="L67" s="38">
        <v>570000</v>
      </c>
      <c r="M67" s="39"/>
      <c r="N67" s="33" t="s">
        <v>20</v>
      </c>
      <c r="O67" s="23"/>
    </row>
    <row r="68" spans="1:15" ht="39.75" customHeight="1">
      <c r="A68" s="33">
        <v>64</v>
      </c>
      <c r="B68" s="33" t="s">
        <v>24</v>
      </c>
      <c r="C68" s="34">
        <v>2005</v>
      </c>
      <c r="D68" s="33" t="str">
        <f t="shared" si="8"/>
        <v>20</v>
      </c>
      <c r="E68" s="33" t="s">
        <v>26</v>
      </c>
      <c r="F68" s="33">
        <v>2.8</v>
      </c>
      <c r="G68" s="35">
        <v>78.69</v>
      </c>
      <c r="H68" s="35">
        <v>61.7</v>
      </c>
      <c r="I68" s="36">
        <f t="shared" si="5"/>
        <v>16.989999999999995</v>
      </c>
      <c r="J68" s="37">
        <f t="shared" si="2"/>
        <v>5819.3163044859575</v>
      </c>
      <c r="K68" s="37">
        <f t="shared" si="3"/>
        <v>7421.750405186385</v>
      </c>
      <c r="L68" s="38">
        <v>457922</v>
      </c>
      <c r="M68" s="39"/>
      <c r="N68" s="33" t="s">
        <v>20</v>
      </c>
      <c r="O68" s="23"/>
    </row>
    <row r="69" spans="1:15" ht="39.75" customHeight="1">
      <c r="A69" s="33">
        <v>65</v>
      </c>
      <c r="B69" s="33" t="s">
        <v>24</v>
      </c>
      <c r="C69" s="34">
        <v>2006</v>
      </c>
      <c r="D69" s="33" t="str">
        <f t="shared" si="8"/>
        <v>20</v>
      </c>
      <c r="E69" s="33" t="s">
        <v>26</v>
      </c>
      <c r="F69" s="33">
        <v>2.8</v>
      </c>
      <c r="G69" s="35">
        <v>88.02</v>
      </c>
      <c r="H69" s="35">
        <v>69.01</v>
      </c>
      <c r="I69" s="36">
        <f t="shared" si="5"/>
        <v>19.00999999999999</v>
      </c>
      <c r="J69" s="37">
        <f t="shared" si="2"/>
        <v>6564.326289479664</v>
      </c>
      <c r="K69" s="37">
        <f t="shared" si="3"/>
        <v>8372.583683524126</v>
      </c>
      <c r="L69" s="38">
        <v>577792</v>
      </c>
      <c r="M69" s="39"/>
      <c r="N69" s="33" t="s">
        <v>20</v>
      </c>
      <c r="O69" s="23"/>
    </row>
    <row r="70" spans="1:15" ht="39.75" customHeight="1">
      <c r="A70" s="33">
        <v>66</v>
      </c>
      <c r="B70" s="33" t="s">
        <v>24</v>
      </c>
      <c r="C70" s="34">
        <v>2103</v>
      </c>
      <c r="D70" s="33" t="str">
        <f t="shared" si="8"/>
        <v>21</v>
      </c>
      <c r="E70" s="33" t="s">
        <v>26</v>
      </c>
      <c r="F70" s="33">
        <v>2.8</v>
      </c>
      <c r="G70" s="35">
        <v>88.02</v>
      </c>
      <c r="H70" s="35">
        <v>69.01</v>
      </c>
      <c r="I70" s="36">
        <f t="shared" si="5"/>
        <v>19.00999999999999</v>
      </c>
      <c r="J70" s="37">
        <f aca="true" t="shared" si="9" ref="J70:J92">L70/G70</f>
        <v>6447.2506248579875</v>
      </c>
      <c r="K70" s="37">
        <f aca="true" t="shared" si="10" ref="K70:K92">L70/H70</f>
        <v>8223.2574989132</v>
      </c>
      <c r="L70" s="38">
        <v>567487</v>
      </c>
      <c r="M70" s="39"/>
      <c r="N70" s="33" t="s">
        <v>20</v>
      </c>
      <c r="O70" s="23"/>
    </row>
    <row r="71" spans="1:15" ht="39.75" customHeight="1">
      <c r="A71" s="33">
        <v>67</v>
      </c>
      <c r="B71" s="33" t="s">
        <v>24</v>
      </c>
      <c r="C71" s="34">
        <v>2104</v>
      </c>
      <c r="D71" s="33" t="str">
        <f t="shared" si="8"/>
        <v>21</v>
      </c>
      <c r="E71" s="33" t="s">
        <v>26</v>
      </c>
      <c r="F71" s="33">
        <v>2.8</v>
      </c>
      <c r="G71" s="35">
        <v>78.69</v>
      </c>
      <c r="H71" s="35">
        <v>61.7</v>
      </c>
      <c r="I71" s="36">
        <f t="shared" si="5"/>
        <v>16.989999999999995</v>
      </c>
      <c r="J71" s="37">
        <f t="shared" si="9"/>
        <v>5786.275257338925</v>
      </c>
      <c r="K71" s="37">
        <f t="shared" si="10"/>
        <v>7379.611021069692</v>
      </c>
      <c r="L71" s="38">
        <v>455322</v>
      </c>
      <c r="M71" s="39"/>
      <c r="N71" s="33" t="s">
        <v>20</v>
      </c>
      <c r="O71" s="23"/>
    </row>
    <row r="72" spans="1:15" ht="39.75" customHeight="1">
      <c r="A72" s="33">
        <v>68</v>
      </c>
      <c r="B72" s="33" t="s">
        <v>24</v>
      </c>
      <c r="C72" s="34">
        <v>2105</v>
      </c>
      <c r="D72" s="33" t="str">
        <f t="shared" si="8"/>
        <v>21</v>
      </c>
      <c r="E72" s="33" t="s">
        <v>26</v>
      </c>
      <c r="F72" s="33">
        <v>2.8</v>
      </c>
      <c r="G72" s="35">
        <v>78.69</v>
      </c>
      <c r="H72" s="35">
        <v>61.7</v>
      </c>
      <c r="I72" s="36">
        <f t="shared" si="5"/>
        <v>16.989999999999995</v>
      </c>
      <c r="J72" s="37">
        <f t="shared" si="9"/>
        <v>5693.773033422291</v>
      </c>
      <c r="K72" s="37">
        <f t="shared" si="10"/>
        <v>7261.636952998379</v>
      </c>
      <c r="L72" s="38">
        <v>448043</v>
      </c>
      <c r="M72" s="39"/>
      <c r="N72" s="33" t="s">
        <v>20</v>
      </c>
      <c r="O72" s="23"/>
    </row>
    <row r="73" spans="1:15" ht="39.75" customHeight="1">
      <c r="A73" s="33">
        <v>69</v>
      </c>
      <c r="B73" s="33" t="s">
        <v>24</v>
      </c>
      <c r="C73" s="34">
        <v>2203</v>
      </c>
      <c r="D73" s="33" t="str">
        <f t="shared" si="8"/>
        <v>22</v>
      </c>
      <c r="E73" s="33" t="s">
        <v>26</v>
      </c>
      <c r="F73" s="33">
        <v>2.8</v>
      </c>
      <c r="G73" s="35">
        <v>88.02</v>
      </c>
      <c r="H73" s="35">
        <v>69.01</v>
      </c>
      <c r="I73" s="36">
        <f t="shared" si="5"/>
        <v>19.00999999999999</v>
      </c>
      <c r="J73" s="37">
        <f t="shared" si="9"/>
        <v>6579.425130652125</v>
      </c>
      <c r="K73" s="37">
        <f t="shared" si="10"/>
        <v>8391.841762063468</v>
      </c>
      <c r="L73" s="38">
        <v>579121</v>
      </c>
      <c r="M73" s="39"/>
      <c r="N73" s="33" t="s">
        <v>20</v>
      </c>
      <c r="O73" s="23"/>
    </row>
    <row r="74" spans="1:15" ht="39.75" customHeight="1">
      <c r="A74" s="33">
        <v>70</v>
      </c>
      <c r="B74" s="33" t="s">
        <v>24</v>
      </c>
      <c r="C74" s="34">
        <v>2204</v>
      </c>
      <c r="D74" s="33" t="str">
        <f t="shared" si="8"/>
        <v>22</v>
      </c>
      <c r="E74" s="33" t="s">
        <v>26</v>
      </c>
      <c r="F74" s="33">
        <v>2.8</v>
      </c>
      <c r="G74" s="35">
        <v>78.69</v>
      </c>
      <c r="H74" s="35">
        <v>61.7</v>
      </c>
      <c r="I74" s="36">
        <f t="shared" si="5"/>
        <v>16.989999999999995</v>
      </c>
      <c r="J74" s="37">
        <f t="shared" si="9"/>
        <v>5734.324564747744</v>
      </c>
      <c r="K74" s="37">
        <f t="shared" si="10"/>
        <v>7313.3549432739055</v>
      </c>
      <c r="L74" s="38">
        <v>451234</v>
      </c>
      <c r="M74" s="39"/>
      <c r="N74" s="33" t="s">
        <v>20</v>
      </c>
      <c r="O74" s="23"/>
    </row>
    <row r="75" spans="1:15" ht="39.75" customHeight="1">
      <c r="A75" s="33">
        <v>71</v>
      </c>
      <c r="B75" s="33" t="s">
        <v>24</v>
      </c>
      <c r="C75" s="34">
        <v>2206</v>
      </c>
      <c r="D75" s="33" t="str">
        <f t="shared" si="8"/>
        <v>22</v>
      </c>
      <c r="E75" s="33" t="s">
        <v>26</v>
      </c>
      <c r="F75" s="33">
        <v>2.8</v>
      </c>
      <c r="G75" s="35">
        <v>88.02</v>
      </c>
      <c r="H75" s="35">
        <v>69.01</v>
      </c>
      <c r="I75" s="36">
        <f t="shared" si="5"/>
        <v>19.00999999999999</v>
      </c>
      <c r="J75" s="37">
        <f t="shared" si="9"/>
        <v>6456.612133605999</v>
      </c>
      <c r="K75" s="37">
        <f t="shared" si="10"/>
        <v>8235.197797420664</v>
      </c>
      <c r="L75" s="38">
        <v>568311</v>
      </c>
      <c r="M75" s="39"/>
      <c r="N75" s="33" t="s">
        <v>20</v>
      </c>
      <c r="O75" s="23"/>
    </row>
    <row r="76" spans="1:15" ht="39.75" customHeight="1">
      <c r="A76" s="33">
        <v>72</v>
      </c>
      <c r="B76" s="33" t="s">
        <v>24</v>
      </c>
      <c r="C76" s="34">
        <v>2301</v>
      </c>
      <c r="D76" s="33" t="str">
        <f t="shared" si="8"/>
        <v>23</v>
      </c>
      <c r="E76" s="33" t="s">
        <v>26</v>
      </c>
      <c r="F76" s="33">
        <v>2.8</v>
      </c>
      <c r="G76" s="35">
        <v>78.69</v>
      </c>
      <c r="H76" s="35">
        <v>61.7</v>
      </c>
      <c r="I76" s="36">
        <f t="shared" si="5"/>
        <v>16.989999999999995</v>
      </c>
      <c r="J76" s="37">
        <f t="shared" si="9"/>
        <v>6267.009785233194</v>
      </c>
      <c r="K76" s="37">
        <f t="shared" si="10"/>
        <v>7992.722852512155</v>
      </c>
      <c r="L76" s="38">
        <v>493151</v>
      </c>
      <c r="M76" s="39"/>
      <c r="N76" s="33" t="s">
        <v>20</v>
      </c>
      <c r="O76" s="23"/>
    </row>
    <row r="77" spans="1:15" ht="39.75" customHeight="1">
      <c r="A77" s="33">
        <v>73</v>
      </c>
      <c r="B77" s="33" t="s">
        <v>24</v>
      </c>
      <c r="C77" s="34">
        <v>2303</v>
      </c>
      <c r="D77" s="33" t="str">
        <f t="shared" si="8"/>
        <v>23</v>
      </c>
      <c r="E77" s="33" t="s">
        <v>26</v>
      </c>
      <c r="F77" s="33">
        <v>2.8</v>
      </c>
      <c r="G77" s="35">
        <v>88.02</v>
      </c>
      <c r="H77" s="35">
        <v>69.01</v>
      </c>
      <c r="I77" s="36">
        <f t="shared" si="5"/>
        <v>19.00999999999999</v>
      </c>
      <c r="J77" s="37">
        <f t="shared" si="9"/>
        <v>6571.688252669848</v>
      </c>
      <c r="K77" s="37">
        <f t="shared" si="10"/>
        <v>8381.973627010577</v>
      </c>
      <c r="L77" s="38">
        <v>578440</v>
      </c>
      <c r="M77" s="39"/>
      <c r="N77" s="33" t="s">
        <v>20</v>
      </c>
      <c r="O77" s="23"/>
    </row>
    <row r="78" spans="1:15" ht="39.75" customHeight="1">
      <c r="A78" s="33">
        <v>74</v>
      </c>
      <c r="B78" s="33" t="s">
        <v>24</v>
      </c>
      <c r="C78" s="34">
        <v>2304</v>
      </c>
      <c r="D78" s="33" t="str">
        <f t="shared" si="8"/>
        <v>23</v>
      </c>
      <c r="E78" s="33" t="s">
        <v>26</v>
      </c>
      <c r="F78" s="33">
        <v>2.8</v>
      </c>
      <c r="G78" s="35">
        <v>78.69</v>
      </c>
      <c r="H78" s="35">
        <v>61.7</v>
      </c>
      <c r="I78" s="36">
        <f t="shared" si="5"/>
        <v>16.989999999999995</v>
      </c>
      <c r="J78" s="37">
        <f t="shared" si="9"/>
        <v>5695.412377684585</v>
      </c>
      <c r="K78" s="37">
        <f t="shared" si="10"/>
        <v>7263.727714748784</v>
      </c>
      <c r="L78" s="38">
        <v>448172</v>
      </c>
      <c r="M78" s="39"/>
      <c r="N78" s="33" t="s">
        <v>20</v>
      </c>
      <c r="O78" s="23"/>
    </row>
    <row r="79" spans="1:15" ht="39.75" customHeight="1">
      <c r="A79" s="33">
        <v>75</v>
      </c>
      <c r="B79" s="33" t="s">
        <v>24</v>
      </c>
      <c r="C79" s="34">
        <v>2501</v>
      </c>
      <c r="D79" s="33" t="str">
        <f t="shared" si="8"/>
        <v>25</v>
      </c>
      <c r="E79" s="33" t="s">
        <v>26</v>
      </c>
      <c r="F79" s="33">
        <v>2.8</v>
      </c>
      <c r="G79" s="35">
        <v>78.69</v>
      </c>
      <c r="H79" s="35">
        <v>61.7</v>
      </c>
      <c r="I79" s="36">
        <f t="shared" si="5"/>
        <v>16.989999999999995</v>
      </c>
      <c r="J79" s="37">
        <f t="shared" si="9"/>
        <v>5950.718007370695</v>
      </c>
      <c r="K79" s="37">
        <f t="shared" si="10"/>
        <v>7589.33549432739</v>
      </c>
      <c r="L79" s="38">
        <v>468262</v>
      </c>
      <c r="M79" s="39"/>
      <c r="N79" s="33" t="s">
        <v>20</v>
      </c>
      <c r="O79" s="23"/>
    </row>
    <row r="80" spans="1:15" ht="39.75" customHeight="1">
      <c r="A80" s="33">
        <v>76</v>
      </c>
      <c r="B80" s="33" t="s">
        <v>24</v>
      </c>
      <c r="C80" s="34">
        <v>2502</v>
      </c>
      <c r="D80" s="33" t="str">
        <f t="shared" si="8"/>
        <v>25</v>
      </c>
      <c r="E80" s="33" t="s">
        <v>26</v>
      </c>
      <c r="F80" s="33">
        <v>2.8</v>
      </c>
      <c r="G80" s="35">
        <v>78.69</v>
      </c>
      <c r="H80" s="35">
        <v>61.7</v>
      </c>
      <c r="I80" s="36">
        <f t="shared" si="5"/>
        <v>16.989999999999995</v>
      </c>
      <c r="J80" s="37">
        <f t="shared" si="9"/>
        <v>5997.102554327106</v>
      </c>
      <c r="K80" s="37">
        <f t="shared" si="10"/>
        <v>7648.492706645056</v>
      </c>
      <c r="L80" s="38">
        <v>471912</v>
      </c>
      <c r="M80" s="39"/>
      <c r="N80" s="33" t="s">
        <v>20</v>
      </c>
      <c r="O80" s="23"/>
    </row>
    <row r="81" spans="1:15" ht="39.75" customHeight="1">
      <c r="A81" s="33">
        <v>77</v>
      </c>
      <c r="B81" s="33" t="s">
        <v>24</v>
      </c>
      <c r="C81" s="34">
        <v>2506</v>
      </c>
      <c r="D81" s="33" t="str">
        <f t="shared" si="8"/>
        <v>25</v>
      </c>
      <c r="E81" s="33" t="s">
        <v>26</v>
      </c>
      <c r="F81" s="33">
        <v>2.8</v>
      </c>
      <c r="G81" s="35">
        <v>88.02</v>
      </c>
      <c r="H81" s="35">
        <v>69.01</v>
      </c>
      <c r="I81" s="36">
        <f t="shared" si="5"/>
        <v>19.00999999999999</v>
      </c>
      <c r="J81" s="37">
        <f t="shared" si="9"/>
        <v>6318.723017496024</v>
      </c>
      <c r="K81" s="37">
        <f t="shared" si="10"/>
        <v>8059.324735545572</v>
      </c>
      <c r="L81" s="38">
        <v>556174</v>
      </c>
      <c r="M81" s="39"/>
      <c r="N81" s="33" t="s">
        <v>20</v>
      </c>
      <c r="O81" s="23"/>
    </row>
    <row r="82" spans="1:15" ht="39.75" customHeight="1">
      <c r="A82" s="33">
        <v>78</v>
      </c>
      <c r="B82" s="33" t="s">
        <v>24</v>
      </c>
      <c r="C82" s="34">
        <v>2601</v>
      </c>
      <c r="D82" s="33" t="str">
        <f t="shared" si="8"/>
        <v>26</v>
      </c>
      <c r="E82" s="33" t="s">
        <v>26</v>
      </c>
      <c r="F82" s="33">
        <v>2.8</v>
      </c>
      <c r="G82" s="35">
        <v>78.69</v>
      </c>
      <c r="H82" s="35">
        <v>61.7</v>
      </c>
      <c r="I82" s="36">
        <f t="shared" si="5"/>
        <v>16.989999999999995</v>
      </c>
      <c r="J82" s="37">
        <f t="shared" si="9"/>
        <v>5973.9229889439575</v>
      </c>
      <c r="K82" s="37">
        <f t="shared" si="10"/>
        <v>7618.930307941653</v>
      </c>
      <c r="L82" s="38">
        <v>470088</v>
      </c>
      <c r="M82" s="39"/>
      <c r="N82" s="33" t="s">
        <v>20</v>
      </c>
      <c r="O82" s="23"/>
    </row>
    <row r="83" spans="1:15" ht="39.75" customHeight="1">
      <c r="A83" s="33">
        <v>79</v>
      </c>
      <c r="B83" s="33" t="s">
        <v>24</v>
      </c>
      <c r="C83" s="34">
        <v>2602</v>
      </c>
      <c r="D83" s="33" t="str">
        <f t="shared" si="8"/>
        <v>26</v>
      </c>
      <c r="E83" s="33" t="s">
        <v>26</v>
      </c>
      <c r="F83" s="33">
        <v>2.8</v>
      </c>
      <c r="G83" s="35">
        <v>78.69</v>
      </c>
      <c r="H83" s="35">
        <v>61.7</v>
      </c>
      <c r="I83" s="36">
        <f t="shared" si="5"/>
        <v>16.989999999999995</v>
      </c>
      <c r="J83" s="37">
        <f t="shared" si="9"/>
        <v>5865.789808107765</v>
      </c>
      <c r="K83" s="37">
        <f t="shared" si="10"/>
        <v>7481.021069692058</v>
      </c>
      <c r="L83" s="38">
        <v>461579</v>
      </c>
      <c r="M83" s="39"/>
      <c r="N83" s="33" t="s">
        <v>20</v>
      </c>
      <c r="O83" s="23"/>
    </row>
    <row r="84" spans="1:15" ht="39.75" customHeight="1">
      <c r="A84" s="33">
        <v>80</v>
      </c>
      <c r="B84" s="33" t="s">
        <v>24</v>
      </c>
      <c r="C84" s="34">
        <v>2603</v>
      </c>
      <c r="D84" s="33" t="str">
        <f t="shared" si="8"/>
        <v>26</v>
      </c>
      <c r="E84" s="33" t="s">
        <v>26</v>
      </c>
      <c r="F84" s="33">
        <v>2.8</v>
      </c>
      <c r="G84" s="35">
        <v>88.02</v>
      </c>
      <c r="H84" s="35">
        <v>69.01</v>
      </c>
      <c r="I84" s="36">
        <f t="shared" si="5"/>
        <v>19.00999999999999</v>
      </c>
      <c r="J84" s="37">
        <f t="shared" si="9"/>
        <v>6342.058623040219</v>
      </c>
      <c r="K84" s="37">
        <f t="shared" si="10"/>
        <v>8089.088537893058</v>
      </c>
      <c r="L84" s="38">
        <v>558228</v>
      </c>
      <c r="M84" s="39"/>
      <c r="N84" s="33" t="s">
        <v>20</v>
      </c>
      <c r="O84" s="23"/>
    </row>
    <row r="85" spans="1:15" ht="39.75" customHeight="1">
      <c r="A85" s="33">
        <v>81</v>
      </c>
      <c r="B85" s="33" t="s">
        <v>24</v>
      </c>
      <c r="C85" s="34">
        <v>2604</v>
      </c>
      <c r="D85" s="33" t="str">
        <f t="shared" si="8"/>
        <v>26</v>
      </c>
      <c r="E85" s="33" t="s">
        <v>26</v>
      </c>
      <c r="F85" s="33">
        <v>2.8</v>
      </c>
      <c r="G85" s="35">
        <v>78.69</v>
      </c>
      <c r="H85" s="35">
        <v>61.7</v>
      </c>
      <c r="I85" s="36">
        <f t="shared" si="5"/>
        <v>16.989999999999995</v>
      </c>
      <c r="J85" s="37">
        <f t="shared" si="9"/>
        <v>5528.021349599695</v>
      </c>
      <c r="K85" s="37">
        <f t="shared" si="10"/>
        <v>7050.243111831443</v>
      </c>
      <c r="L85" s="38">
        <v>435000</v>
      </c>
      <c r="M85" s="39"/>
      <c r="N85" s="33" t="s">
        <v>20</v>
      </c>
      <c r="O85" s="23"/>
    </row>
    <row r="86" spans="1:15" ht="39.75" customHeight="1">
      <c r="A86" s="33">
        <v>82</v>
      </c>
      <c r="B86" s="33" t="s">
        <v>24</v>
      </c>
      <c r="C86" s="34">
        <v>2702</v>
      </c>
      <c r="D86" s="33" t="str">
        <f t="shared" si="8"/>
        <v>27</v>
      </c>
      <c r="E86" s="33" t="s">
        <v>26</v>
      </c>
      <c r="F86" s="33">
        <v>2.8</v>
      </c>
      <c r="G86" s="35">
        <v>78.69</v>
      </c>
      <c r="H86" s="35">
        <v>61.7</v>
      </c>
      <c r="I86" s="36">
        <f t="shared" si="5"/>
        <v>16.989999999999995</v>
      </c>
      <c r="J86" s="37">
        <f t="shared" si="9"/>
        <v>5852.179438302199</v>
      </c>
      <c r="K86" s="37">
        <f t="shared" si="10"/>
        <v>7463.662884927066</v>
      </c>
      <c r="L86" s="38">
        <v>460508</v>
      </c>
      <c r="M86" s="39"/>
      <c r="N86" s="33" t="s">
        <v>20</v>
      </c>
      <c r="O86" s="23"/>
    </row>
    <row r="87" spans="1:15" ht="39.75" customHeight="1">
      <c r="A87" s="33">
        <v>83</v>
      </c>
      <c r="B87" s="33" t="s">
        <v>24</v>
      </c>
      <c r="C87" s="34">
        <v>2703</v>
      </c>
      <c r="D87" s="33" t="str">
        <f t="shared" si="8"/>
        <v>27</v>
      </c>
      <c r="E87" s="33" t="s">
        <v>26</v>
      </c>
      <c r="F87" s="33">
        <v>2.8</v>
      </c>
      <c r="G87" s="35">
        <v>88.02</v>
      </c>
      <c r="H87" s="35">
        <v>69.01</v>
      </c>
      <c r="I87" s="36">
        <f t="shared" si="5"/>
        <v>19.00999999999999</v>
      </c>
      <c r="J87" s="37">
        <f t="shared" si="9"/>
        <v>6292.899341058851</v>
      </c>
      <c r="K87" s="37">
        <f t="shared" si="10"/>
        <v>8026.387480075351</v>
      </c>
      <c r="L87" s="38">
        <v>553901</v>
      </c>
      <c r="M87" s="39"/>
      <c r="N87" s="33" t="s">
        <v>20</v>
      </c>
      <c r="O87" s="23"/>
    </row>
    <row r="88" spans="1:15" ht="39.75" customHeight="1">
      <c r="A88" s="33">
        <v>84</v>
      </c>
      <c r="B88" s="33" t="s">
        <v>24</v>
      </c>
      <c r="C88" s="34">
        <v>2706</v>
      </c>
      <c r="D88" s="33" t="str">
        <f t="shared" si="8"/>
        <v>27</v>
      </c>
      <c r="E88" s="33" t="s">
        <v>26</v>
      </c>
      <c r="F88" s="33">
        <v>2.8</v>
      </c>
      <c r="G88" s="35">
        <v>88.02</v>
      </c>
      <c r="H88" s="35">
        <v>69.01</v>
      </c>
      <c r="I88" s="36">
        <f t="shared" si="5"/>
        <v>19.00999999999999</v>
      </c>
      <c r="J88" s="37">
        <f t="shared" si="9"/>
        <v>6369.222903885481</v>
      </c>
      <c r="K88" s="37">
        <f t="shared" si="10"/>
        <v>8123.73569047964</v>
      </c>
      <c r="L88" s="38">
        <v>560619</v>
      </c>
      <c r="M88" s="39"/>
      <c r="N88" s="33" t="s">
        <v>20</v>
      </c>
      <c r="O88" s="23"/>
    </row>
    <row r="89" spans="1:15" ht="39.75" customHeight="1">
      <c r="A89" s="33">
        <v>85</v>
      </c>
      <c r="B89" s="33" t="s">
        <v>24</v>
      </c>
      <c r="C89" s="34">
        <v>2801</v>
      </c>
      <c r="D89" s="33" t="str">
        <f t="shared" si="8"/>
        <v>28</v>
      </c>
      <c r="E89" s="33" t="s">
        <v>26</v>
      </c>
      <c r="F89" s="33">
        <v>2.8</v>
      </c>
      <c r="G89" s="35">
        <v>78.69</v>
      </c>
      <c r="H89" s="35">
        <v>61.7</v>
      </c>
      <c r="I89" s="36">
        <f t="shared" si="5"/>
        <v>16.989999999999995</v>
      </c>
      <c r="J89" s="37">
        <f t="shared" si="9"/>
        <v>5522.709365866057</v>
      </c>
      <c r="K89" s="37">
        <f t="shared" si="10"/>
        <v>7043.468395461912</v>
      </c>
      <c r="L89" s="38">
        <v>434582</v>
      </c>
      <c r="M89" s="39"/>
      <c r="N89" s="33" t="s">
        <v>20</v>
      </c>
      <c r="O89" s="23"/>
    </row>
    <row r="90" spans="1:15" ht="39.75" customHeight="1">
      <c r="A90" s="33">
        <v>86</v>
      </c>
      <c r="B90" s="33" t="s">
        <v>24</v>
      </c>
      <c r="C90" s="34">
        <v>2804</v>
      </c>
      <c r="D90" s="33" t="str">
        <f t="shared" si="8"/>
        <v>28</v>
      </c>
      <c r="E90" s="33" t="s">
        <v>26</v>
      </c>
      <c r="F90" s="33">
        <v>2.8</v>
      </c>
      <c r="G90" s="35">
        <v>78.69</v>
      </c>
      <c r="H90" s="35">
        <v>61.7</v>
      </c>
      <c r="I90" s="36">
        <f>G90-H90</f>
        <v>16.989999999999995</v>
      </c>
      <c r="J90" s="37">
        <f t="shared" si="9"/>
        <v>5210.318973185919</v>
      </c>
      <c r="K90" s="37">
        <f t="shared" si="10"/>
        <v>6645.056726094003</v>
      </c>
      <c r="L90" s="38">
        <v>410000</v>
      </c>
      <c r="M90" s="39"/>
      <c r="N90" s="33" t="s">
        <v>20</v>
      </c>
      <c r="O90" s="23"/>
    </row>
    <row r="91" spans="1:15" ht="39.75" customHeight="1">
      <c r="A91" s="33">
        <v>87</v>
      </c>
      <c r="B91" s="33" t="s">
        <v>24</v>
      </c>
      <c r="C91" s="34">
        <v>2805</v>
      </c>
      <c r="D91" s="33" t="str">
        <f>LEFT(C91,2)</f>
        <v>28</v>
      </c>
      <c r="E91" s="33" t="s">
        <v>26</v>
      </c>
      <c r="F91" s="33">
        <v>2.8</v>
      </c>
      <c r="G91" s="35">
        <v>78.69</v>
      </c>
      <c r="H91" s="35">
        <v>61.7</v>
      </c>
      <c r="I91" s="36">
        <f>G91-H91</f>
        <v>16.989999999999995</v>
      </c>
      <c r="J91" s="37">
        <f t="shared" si="9"/>
        <v>5201.321641885881</v>
      </c>
      <c r="K91" s="37">
        <f t="shared" si="10"/>
        <v>6633.581847649919</v>
      </c>
      <c r="L91" s="38">
        <v>409292</v>
      </c>
      <c r="M91" s="39"/>
      <c r="N91" s="33" t="s">
        <v>20</v>
      </c>
      <c r="O91" s="42"/>
    </row>
    <row r="92" spans="1:15" s="20" customFormat="1" ht="39.75" customHeight="1">
      <c r="A92" s="15" t="s">
        <v>18</v>
      </c>
      <c r="B92" s="16"/>
      <c r="C92" s="16"/>
      <c r="D92" s="16"/>
      <c r="E92" s="16"/>
      <c r="F92" s="17"/>
      <c r="G92" s="40">
        <f>SUM(G5:G91)</f>
        <v>7200.57</v>
      </c>
      <c r="H92" s="40">
        <f>SUM(H5:H91)</f>
        <v>5645.68</v>
      </c>
      <c r="I92" s="40">
        <f>SUM(I5:I91)</f>
        <v>1554.89</v>
      </c>
      <c r="J92" s="37">
        <f t="shared" si="9"/>
        <v>6004.922110332932</v>
      </c>
      <c r="K92" s="37">
        <f t="shared" si="10"/>
        <v>7658.751824403792</v>
      </c>
      <c r="L92" s="41">
        <f>SUM(L5:L91)</f>
        <v>43238862</v>
      </c>
      <c r="M92" s="39"/>
      <c r="N92" s="9"/>
      <c r="O92" s="8"/>
    </row>
    <row r="93" spans="1:15" s="20" customFormat="1" ht="39.75" customHeight="1">
      <c r="A93" s="21" t="s">
        <v>21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s="20" customFormat="1" ht="93" customHeight="1">
      <c r="A94" s="24" t="s">
        <v>27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s="29" customFormat="1" ht="39.75" customHeight="1">
      <c r="A95" s="25" t="s">
        <v>28</v>
      </c>
      <c r="B95" s="25"/>
      <c r="C95" s="25"/>
      <c r="D95" s="25"/>
      <c r="E95" s="25"/>
      <c r="F95" s="26"/>
      <c r="G95" s="26"/>
      <c r="H95" s="26"/>
      <c r="I95" s="26"/>
      <c r="J95" s="26"/>
      <c r="K95" s="27" t="s">
        <v>29</v>
      </c>
      <c r="L95" s="27"/>
      <c r="M95" s="26"/>
      <c r="N95" s="26"/>
      <c r="O95" s="28"/>
    </row>
    <row r="96" spans="1:15" s="29" customFormat="1" ht="39.75" customHeight="1">
      <c r="A96" s="25" t="s">
        <v>30</v>
      </c>
      <c r="B96" s="25"/>
      <c r="C96" s="25"/>
      <c r="D96" s="25"/>
      <c r="E96" s="25"/>
      <c r="F96" s="26"/>
      <c r="G96" s="26"/>
      <c r="H96" s="26"/>
      <c r="I96" s="26"/>
      <c r="J96" s="26"/>
      <c r="K96" s="27" t="s">
        <v>31</v>
      </c>
      <c r="L96" s="27"/>
      <c r="M96" s="26"/>
      <c r="N96" s="26"/>
      <c r="O96" s="28"/>
    </row>
    <row r="97" spans="1:15" s="29" customFormat="1" ht="39.75" customHeight="1">
      <c r="A97" s="25" t="s">
        <v>34</v>
      </c>
      <c r="B97" s="25"/>
      <c r="C97" s="25"/>
      <c r="D97" s="25"/>
      <c r="E97" s="25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9" ht="21">
      <c r="I99" s="31"/>
    </row>
    <row r="108" ht="21">
      <c r="I108" s="32"/>
    </row>
  </sheetData>
  <sheetProtection/>
  <mergeCells count="12">
    <mergeCell ref="A95:E95"/>
    <mergeCell ref="K95:L95"/>
    <mergeCell ref="A96:E96"/>
    <mergeCell ref="K96:L96"/>
    <mergeCell ref="A97:E97"/>
    <mergeCell ref="A94:O94"/>
    <mergeCell ref="A1:B1"/>
    <mergeCell ref="A2:N2"/>
    <mergeCell ref="A3:F3"/>
    <mergeCell ref="A92:F92"/>
    <mergeCell ref="A93:O93"/>
    <mergeCell ref="O5:O91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DGZAEA07.苏海涛</cp:lastModifiedBy>
  <cp:lastPrinted>2024-02-19T07:28:30Z</cp:lastPrinted>
  <dcterms:created xsi:type="dcterms:W3CDTF">2011-04-26T02:07:47Z</dcterms:created>
  <dcterms:modified xsi:type="dcterms:W3CDTF">2024-02-19T07:36:31Z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94D160CD34784698BF08F903C675FE26</vt:lpwstr>
  </property>
</Properties>
</file>