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0" yWindow="32770" windowWidth="22370" windowHeight="9440" activeTab="1"/>
  </bookViews>
  <sheets>
    <sheet name="B76栋未售" sheetId="1" r:id="rId1"/>
    <sheet name="B76栋已售" sheetId="2" r:id="rId2"/>
  </sheets>
  <definedNames/>
  <calcPr fullCalcOnLoad="1"/>
</workbook>
</file>

<file path=xl/sharedStrings.xml><?xml version="1.0" encoding="utf-8"?>
<sst xmlns="http://schemas.openxmlformats.org/spreadsheetml/2006/main" count="548" uniqueCount="37">
  <si>
    <t>附件2</t>
  </si>
  <si>
    <t>清远市新建商品住房销售价格备案表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</si>
  <si>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</si>
  <si>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</si>
  <si>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</si>
  <si>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</si>
  <si>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</si>
  <si>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</si>
  <si>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</si>
  <si>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</si>
  <si>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</si>
  <si>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</si>
  <si>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套内面积单价（元/㎡）</t>
  </si>
  <si>
    <t>总售价(元)</t>
  </si>
  <si>
    <t>优惠折扣及其条件</t>
  </si>
  <si>
    <t>销售状态</t>
  </si>
  <si>
    <t>备注</t>
  </si>
  <si>
    <t>待售</t>
  </si>
  <si>
    <t>本楼栋总面积/均价</t>
  </si>
  <si>
    <t>此总价为含装修价格，其中装修价格约为1200元/㎡</t>
  </si>
  <si>
    <t>建筑面积单价（元/㎡）</t>
  </si>
  <si>
    <t>已售</t>
  </si>
  <si>
    <t xml:space="preserve">   本栋已售住宅共87套，销售住宅总建筑面积：7990.81㎡，套内面积：6323.08㎡，分摊面积：1667.73㎡，销售均价6432元/㎡（建筑面积）、8128元/㎡（套内建筑面积）。</t>
  </si>
  <si>
    <t xml:space="preserve">   本栋未售住宅共77套，销售住宅总建筑面积：6059.59㎡，套内面积：4794.76㎡，分摊面积：1264.83㎡，销售均价6353元/㎡（建筑面积）、8029元/㎡（套内建筑面积）。</t>
  </si>
  <si>
    <t>房地产开发企业名称：清远市万合房地产有限公司</t>
  </si>
  <si>
    <t>悦屿街13幢（B76栋）</t>
  </si>
  <si>
    <t>项目(楼盘)名称：清远万科城悦屿街13幢（B76栋）</t>
  </si>
  <si>
    <t>两房两厅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</si>
  <si>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2.建筑面积=套内建筑面积+分摊的共有建筑面积。</t>
  </si>
  <si>
    <t>备案机关：</t>
  </si>
  <si>
    <t>企业物价员：</t>
  </si>
  <si>
    <t>价格举报投诉电话：12345</t>
  </si>
  <si>
    <t>企业投诉电话：</t>
  </si>
  <si>
    <t>本表一式二份</t>
  </si>
  <si>
    <t>三房两厅</t>
  </si>
  <si>
    <t>本表一式一份</t>
  </si>
  <si>
    <t>附件3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</si>
</sst>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#,##0.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);[Red]\(#,##0\)"/>
    <numFmt numFmtId="183" formatCode="_-* #,##0_-;\-* #,##0_-;_-* &quot;-&quot;_-;_-@_-"/>
    <numFmt numFmtId="184" formatCode="_ * #,##0.0_ ;_ * \-#,##0.0_ ;_ * &quot;-&quot;?_ ;_ @_ "/>
    <numFmt numFmtId="185" formatCode="#,##0.00_ "/>
    <numFmt numFmtId="186" formatCode="#,##0.0"/>
    <numFmt numFmtId="187" formatCode="#,##0.000"/>
  </numFmts>
  <fonts count="32">
    <font>
      <sz val="12"/>
      <name val="宋体"/>
      <family val="0"/>
    </font>
    <font>
      <sz val="11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4"/>
      <color indexed="8"/>
      <name val="仿宋"/>
      <family val="3"/>
    </font>
    <font>
      <sz val="16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6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4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9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16" fillId="21" borderId="0" applyNumberFormat="0" applyBorder="0" applyAlignment="0" applyProtection="0"/>
    <xf numFmtId="0" fontId="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5" applyNumberFormat="0" applyAlignment="0" applyProtection="0"/>
    <xf numFmtId="0" fontId="4" fillId="23" borderId="6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4" borderId="0" applyNumberFormat="0" applyBorder="0" applyAlignment="0" applyProtection="0"/>
    <xf numFmtId="0" fontId="5" fillId="22" borderId="8" applyNumberFormat="0" applyAlignment="0" applyProtection="0"/>
    <xf numFmtId="0" fontId="7" fillId="25" borderId="5" applyNumberFormat="0" applyAlignment="0" applyProtection="0"/>
    <xf numFmtId="0" fontId="30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Alignment="1">
      <alignment vertical="center"/>
    </xf>
    <xf numFmtId="0" fontId="31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185" fontId="23" fillId="0" borderId="10" xfId="0" applyNumberFormat="1" applyFont="1" applyBorder="1" applyAlignment="1">
      <alignment horizontal="center" vertical="center"/>
    </xf>
    <xf numFmtId="182" fontId="23" fillId="0" borderId="10" xfId="52" applyNumberFormat="1" applyFont="1" applyBorder="1" applyAlignment="1">
      <alignment horizontal="right" vertical="center"/>
    </xf>
    <xf numFmtId="176" fontId="23" fillId="0" borderId="10" xfId="52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/>
    </xf>
    <xf numFmtId="3" fontId="23" fillId="0" borderId="10" xfId="0" applyNumberFormat="1" applyFont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left" vertical="top" wrapText="1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3" fillId="0" borderId="10" xfId="0" applyNumberFormat="1" applyFont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185" fontId="23" fillId="0" borderId="10" xfId="0" applyNumberFormat="1" applyFont="1" applyBorder="1" applyAlignment="1">
      <alignment horizontal="center" vertical="center" wrapText="1"/>
    </xf>
    <xf numFmtId="182" fontId="23" fillId="0" borderId="10" xfId="52" applyNumberFormat="1" applyFont="1" applyBorder="1" applyAlignment="1">
      <alignment horizontal="center" vertical="center" wrapText="1"/>
    </xf>
    <xf numFmtId="3" fontId="23" fillId="0" borderId="10" xfId="0" applyNumberFormat="1" applyFont="1" applyBorder="1" applyAlignment="1">
      <alignment horizontal="center" vertical="center" wrapText="1"/>
    </xf>
    <xf numFmtId="176" fontId="23" fillId="0" borderId="10" xfId="52" applyNumberFormat="1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千位分隔 2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7"/>
  <sheetViews>
    <sheetView zoomScale="70" zoomScaleNormal="70" workbookViewId="0" topLeftCell="A1">
      <selection activeCell="B8" sqref="B8"/>
    </sheetView>
  </sheetViews>
  <sheetFormatPr defaultColWidth="8.625" defaultRowHeight="14.25"/>
  <cols>
    <col min="2" max="2" width="27.25390625" style="0" customWidth="1"/>
    <col min="4" max="4" width="11.50390625" style="0" customWidth="1"/>
    <col min="5" max="5" width="13.625" style="0" customWidth="1"/>
    <col min="6" max="6" width="9.25390625" style="0" customWidth="1"/>
    <col min="7" max="7" width="14.25390625" style="0" customWidth="1"/>
    <col min="8" max="8" width="14.75390625" style="0" customWidth="1"/>
    <col min="9" max="9" width="17.125" style="0" customWidth="1"/>
    <col min="10" max="10" width="16.375" style="0" customWidth="1"/>
    <col min="11" max="11" width="17.50390625" style="0" customWidth="1"/>
    <col min="12" max="12" width="16.25390625" style="0" customWidth="1"/>
    <col min="13" max="13" width="13.375" style="0" customWidth="1"/>
    <col min="14" max="14" width="8.00390625" style="0" customWidth="1"/>
    <col min="15" max="15" width="16.875" style="0" customWidth="1"/>
  </cols>
  <sheetData>
    <row r="1" spans="1:2" s="6" customFormat="1" ht="39.75" customHeight="1">
      <c r="A1" s="4" t="s">
        <v>0</v>
      </c>
      <c r="B1" s="4"/>
    </row>
    <row r="2" spans="1:14" s="6" customFormat="1" ht="39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3" s="6" customFormat="1" ht="39.75" customHeight="1">
      <c r="A3" s="4" t="s">
        <v>24</v>
      </c>
      <c r="B3" s="4"/>
      <c r="C3" s="4"/>
      <c r="D3" s="4"/>
      <c r="E3" s="4"/>
      <c r="F3" s="4"/>
      <c r="G3" s="8"/>
      <c r="H3" s="9" t="s">
        <v>26</v>
      </c>
      <c r="I3" s="8"/>
      <c r="M3" s="8"/>
    </row>
    <row r="4" spans="1:15" s="12" customFormat="1" ht="63" customHeight="1">
      <c r="A4" s="10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10</v>
      </c>
      <c r="I4" s="11" t="s">
        <v>9</v>
      </c>
      <c r="J4" s="11" t="s">
        <v>20</v>
      </c>
      <c r="K4" s="11" t="s">
        <v>12</v>
      </c>
      <c r="L4" s="11" t="s">
        <v>13</v>
      </c>
      <c r="M4" s="11" t="s">
        <v>14</v>
      </c>
      <c r="N4" s="11" t="s">
        <v>15</v>
      </c>
      <c r="O4" s="10" t="s">
        <v>16</v>
      </c>
    </row>
    <row r="5" spans="1:15" s="12" customFormat="1" ht="43.5" customHeight="1">
      <c r="A5" s="10">
        <v>1</v>
      </c>
      <c r="B5" s="10" t="s">
        <v>25</v>
      </c>
      <c r="C5" s="10">
        <v>201</v>
      </c>
      <c r="D5" s="10" t="str">
        <f>LEFT(C5,1)</f>
        <v>2</v>
      </c>
      <c r="E5" s="10" t="s">
        <v>27</v>
      </c>
      <c r="F5" s="10">
        <v>2.8</v>
      </c>
      <c r="G5" s="13">
        <v>77.97</v>
      </c>
      <c r="H5" s="13">
        <v>61.7</v>
      </c>
      <c r="I5" s="13">
        <f>G5-H5</f>
        <v>16.269999999999996</v>
      </c>
      <c r="J5" s="14">
        <f>L5/G5</f>
        <v>6134.65435423881</v>
      </c>
      <c r="K5" s="14">
        <f>L5/H5</f>
        <v>7752.333873581847</v>
      </c>
      <c r="L5" s="15">
        <v>478319</v>
      </c>
      <c r="M5" s="15"/>
      <c r="N5" s="10" t="s">
        <v>17</v>
      </c>
      <c r="O5" s="16" t="s">
        <v>19</v>
      </c>
    </row>
    <row r="6" spans="1:15" s="12" customFormat="1" ht="43.5" customHeight="1">
      <c r="A6" s="10">
        <v>2</v>
      </c>
      <c r="B6" s="10" t="s">
        <v>25</v>
      </c>
      <c r="C6" s="10">
        <v>202</v>
      </c>
      <c r="D6" s="10" t="str">
        <f aca="true" t="shared" si="0" ref="D6:D28">LEFT(C6,1)</f>
        <v>2</v>
      </c>
      <c r="E6" s="10" t="s">
        <v>27</v>
      </c>
      <c r="F6" s="10">
        <v>2.8</v>
      </c>
      <c r="G6" s="13">
        <v>77.97</v>
      </c>
      <c r="H6" s="13">
        <v>61.7</v>
      </c>
      <c r="I6" s="13">
        <f aca="true" t="shared" si="1" ref="I6:I69">G6-H6</f>
        <v>16.269999999999996</v>
      </c>
      <c r="J6" s="14">
        <f aca="true" t="shared" si="2" ref="J6:J69">L6/G6</f>
        <v>6067.28228805951</v>
      </c>
      <c r="K6" s="14">
        <f aca="true" t="shared" si="3" ref="K6:K69">L6/H6</f>
        <v>7667.196110210696</v>
      </c>
      <c r="L6" s="15">
        <v>473066</v>
      </c>
      <c r="M6" s="15"/>
      <c r="N6" s="10" t="s">
        <v>17</v>
      </c>
      <c r="O6" s="17"/>
    </row>
    <row r="7" spans="1:15" s="12" customFormat="1" ht="43.5" customHeight="1">
      <c r="A7" s="10">
        <v>3</v>
      </c>
      <c r="B7" s="10" t="s">
        <v>25</v>
      </c>
      <c r="C7" s="10">
        <v>301</v>
      </c>
      <c r="D7" s="10" t="str">
        <f t="shared" si="0"/>
        <v>3</v>
      </c>
      <c r="E7" s="10" t="s">
        <v>27</v>
      </c>
      <c r="F7" s="10">
        <v>2.8</v>
      </c>
      <c r="G7" s="13">
        <v>77.97</v>
      </c>
      <c r="H7" s="13">
        <v>61.7</v>
      </c>
      <c r="I7" s="13">
        <f t="shared" si="1"/>
        <v>16.269999999999996</v>
      </c>
      <c r="J7" s="14">
        <f t="shared" si="2"/>
        <v>6092.0867000128255</v>
      </c>
      <c r="K7" s="14">
        <f t="shared" si="3"/>
        <v>7698.541329011345</v>
      </c>
      <c r="L7" s="15">
        <v>475000</v>
      </c>
      <c r="M7" s="15"/>
      <c r="N7" s="10" t="s">
        <v>17</v>
      </c>
      <c r="O7" s="17"/>
    </row>
    <row r="8" spans="1:15" s="12" customFormat="1" ht="43.5" customHeight="1">
      <c r="A8" s="10">
        <v>4</v>
      </c>
      <c r="B8" s="10" t="s">
        <v>25</v>
      </c>
      <c r="C8" s="10">
        <v>302</v>
      </c>
      <c r="D8" s="10" t="str">
        <f t="shared" si="0"/>
        <v>3</v>
      </c>
      <c r="E8" s="10" t="s">
        <v>27</v>
      </c>
      <c r="F8" s="10">
        <v>2.8</v>
      </c>
      <c r="G8" s="13">
        <v>77.98</v>
      </c>
      <c r="H8" s="13">
        <v>61.7</v>
      </c>
      <c r="I8" s="13">
        <f t="shared" si="1"/>
        <v>16.28</v>
      </c>
      <c r="J8" s="14">
        <f t="shared" si="2"/>
        <v>6091.3054629392145</v>
      </c>
      <c r="K8" s="14">
        <f t="shared" si="3"/>
        <v>7698.541329011345</v>
      </c>
      <c r="L8" s="15">
        <v>475000</v>
      </c>
      <c r="M8" s="15"/>
      <c r="N8" s="10" t="s">
        <v>17</v>
      </c>
      <c r="O8" s="17"/>
    </row>
    <row r="9" spans="1:15" s="12" customFormat="1" ht="43.5" customHeight="1">
      <c r="A9" s="10">
        <v>5</v>
      </c>
      <c r="B9" s="10" t="s">
        <v>25</v>
      </c>
      <c r="C9" s="10">
        <v>303</v>
      </c>
      <c r="D9" s="10" t="str">
        <f t="shared" si="0"/>
        <v>3</v>
      </c>
      <c r="E9" s="10" t="s">
        <v>27</v>
      </c>
      <c r="F9" s="10">
        <v>2.8</v>
      </c>
      <c r="G9" s="13">
        <v>87.21</v>
      </c>
      <c r="H9" s="13">
        <v>69.01</v>
      </c>
      <c r="I9" s="13">
        <f t="shared" si="1"/>
        <v>18.19999999999999</v>
      </c>
      <c r="J9" s="14">
        <f t="shared" si="2"/>
        <v>6558.5024653136115</v>
      </c>
      <c r="K9" s="14">
        <f t="shared" si="3"/>
        <v>8288.175626720764</v>
      </c>
      <c r="L9" s="15">
        <v>571967</v>
      </c>
      <c r="M9" s="15"/>
      <c r="N9" s="10" t="s">
        <v>17</v>
      </c>
      <c r="O9" s="17"/>
    </row>
    <row r="10" spans="1:15" s="12" customFormat="1" ht="43.5" customHeight="1">
      <c r="A10" s="10">
        <v>6</v>
      </c>
      <c r="B10" s="10" t="s">
        <v>25</v>
      </c>
      <c r="C10" s="10">
        <v>304</v>
      </c>
      <c r="D10" s="10" t="str">
        <f t="shared" si="0"/>
        <v>3</v>
      </c>
      <c r="E10" s="10" t="s">
        <v>27</v>
      </c>
      <c r="F10" s="10">
        <v>2.8</v>
      </c>
      <c r="G10" s="13">
        <v>77.98</v>
      </c>
      <c r="H10" s="13">
        <v>61.7</v>
      </c>
      <c r="I10" s="13">
        <f t="shared" si="1"/>
        <v>16.28</v>
      </c>
      <c r="J10" s="14">
        <f t="shared" si="2"/>
        <v>6091.3054629392145</v>
      </c>
      <c r="K10" s="14">
        <f t="shared" si="3"/>
        <v>7698.541329011345</v>
      </c>
      <c r="L10" s="15">
        <v>475000</v>
      </c>
      <c r="M10" s="15"/>
      <c r="N10" s="10" t="s">
        <v>17</v>
      </c>
      <c r="O10" s="17"/>
    </row>
    <row r="11" spans="1:15" s="12" customFormat="1" ht="43.5" customHeight="1">
      <c r="A11" s="10">
        <v>7</v>
      </c>
      <c r="B11" s="10" t="s">
        <v>25</v>
      </c>
      <c r="C11" s="10">
        <v>401</v>
      </c>
      <c r="D11" s="10" t="str">
        <f t="shared" si="0"/>
        <v>4</v>
      </c>
      <c r="E11" s="10" t="s">
        <v>27</v>
      </c>
      <c r="F11" s="10">
        <v>2.8</v>
      </c>
      <c r="G11" s="13">
        <v>77.97</v>
      </c>
      <c r="H11" s="13">
        <v>61.7</v>
      </c>
      <c r="I11" s="13">
        <f t="shared" si="1"/>
        <v>16.269999999999996</v>
      </c>
      <c r="J11" s="14">
        <f t="shared" si="2"/>
        <v>6381.095293061434</v>
      </c>
      <c r="K11" s="14">
        <f t="shared" si="3"/>
        <v>8063.760129659643</v>
      </c>
      <c r="L11" s="15">
        <v>497534</v>
      </c>
      <c r="M11" s="15"/>
      <c r="N11" s="10" t="s">
        <v>17</v>
      </c>
      <c r="O11" s="17"/>
    </row>
    <row r="12" spans="1:15" s="12" customFormat="1" ht="43.5" customHeight="1">
      <c r="A12" s="10">
        <v>8</v>
      </c>
      <c r="B12" s="10" t="s">
        <v>25</v>
      </c>
      <c r="C12" s="10">
        <v>402</v>
      </c>
      <c r="D12" s="10" t="str">
        <f t="shared" si="0"/>
        <v>4</v>
      </c>
      <c r="E12" s="10" t="s">
        <v>27</v>
      </c>
      <c r="F12" s="10">
        <v>2.8</v>
      </c>
      <c r="G12" s="13">
        <v>77.98</v>
      </c>
      <c r="H12" s="13">
        <v>61.7</v>
      </c>
      <c r="I12" s="13">
        <f t="shared" si="1"/>
        <v>16.28</v>
      </c>
      <c r="J12" s="14">
        <f t="shared" si="2"/>
        <v>6248.679148499615</v>
      </c>
      <c r="K12" s="14">
        <f t="shared" si="3"/>
        <v>7897.439222042139</v>
      </c>
      <c r="L12" s="15">
        <v>487272</v>
      </c>
      <c r="M12" s="15"/>
      <c r="N12" s="10" t="s">
        <v>17</v>
      </c>
      <c r="O12" s="17"/>
    </row>
    <row r="13" spans="1:15" s="12" customFormat="1" ht="43.5" customHeight="1">
      <c r="A13" s="10">
        <v>9</v>
      </c>
      <c r="B13" s="10" t="s">
        <v>25</v>
      </c>
      <c r="C13" s="10">
        <v>403</v>
      </c>
      <c r="D13" s="10" t="str">
        <f t="shared" si="0"/>
        <v>4</v>
      </c>
      <c r="E13" s="10" t="s">
        <v>27</v>
      </c>
      <c r="F13" s="10">
        <v>2.8</v>
      </c>
      <c r="G13" s="13">
        <v>87.21</v>
      </c>
      <c r="H13" s="13">
        <v>69.01</v>
      </c>
      <c r="I13" s="13">
        <f t="shared" si="1"/>
        <v>18.19999999999999</v>
      </c>
      <c r="J13" s="14">
        <f t="shared" si="2"/>
        <v>6673.1682146542835</v>
      </c>
      <c r="K13" s="14">
        <f t="shared" si="3"/>
        <v>8433.082162005507</v>
      </c>
      <c r="L13" s="15">
        <v>581967</v>
      </c>
      <c r="M13" s="15"/>
      <c r="N13" s="10" t="s">
        <v>17</v>
      </c>
      <c r="O13" s="17"/>
    </row>
    <row r="14" spans="1:15" s="12" customFormat="1" ht="43.5" customHeight="1">
      <c r="A14" s="10">
        <v>10</v>
      </c>
      <c r="B14" s="10" t="s">
        <v>25</v>
      </c>
      <c r="C14" s="10">
        <v>404</v>
      </c>
      <c r="D14" s="10" t="str">
        <f t="shared" si="0"/>
        <v>4</v>
      </c>
      <c r="E14" s="10" t="s">
        <v>27</v>
      </c>
      <c r="F14" s="10">
        <v>2.8</v>
      </c>
      <c r="G14" s="13">
        <v>77.98</v>
      </c>
      <c r="H14" s="13">
        <v>61.7</v>
      </c>
      <c r="I14" s="13">
        <f t="shared" si="1"/>
        <v>16.28</v>
      </c>
      <c r="J14" s="14">
        <f t="shared" si="2"/>
        <v>6324.775583482944</v>
      </c>
      <c r="K14" s="14">
        <f t="shared" si="3"/>
        <v>7993.614262560777</v>
      </c>
      <c r="L14" s="15">
        <v>493206</v>
      </c>
      <c r="M14" s="15"/>
      <c r="N14" s="10" t="s">
        <v>17</v>
      </c>
      <c r="O14" s="17"/>
    </row>
    <row r="15" spans="1:15" s="12" customFormat="1" ht="43.5" customHeight="1">
      <c r="A15" s="10">
        <v>11</v>
      </c>
      <c r="B15" s="10" t="s">
        <v>25</v>
      </c>
      <c r="C15" s="10">
        <v>405</v>
      </c>
      <c r="D15" s="10" t="str">
        <f t="shared" si="0"/>
        <v>4</v>
      </c>
      <c r="E15" s="10" t="s">
        <v>27</v>
      </c>
      <c r="F15" s="10">
        <v>2.8</v>
      </c>
      <c r="G15" s="13">
        <v>77.97</v>
      </c>
      <c r="H15" s="13">
        <v>61.7</v>
      </c>
      <c r="I15" s="13">
        <f t="shared" si="1"/>
        <v>16.269999999999996</v>
      </c>
      <c r="J15" s="14">
        <f t="shared" si="2"/>
        <v>6162.357316916763</v>
      </c>
      <c r="K15" s="14">
        <f t="shared" si="3"/>
        <v>7787.341977309562</v>
      </c>
      <c r="L15" s="15">
        <v>480479</v>
      </c>
      <c r="M15" s="15"/>
      <c r="N15" s="10" t="s">
        <v>17</v>
      </c>
      <c r="O15" s="17"/>
    </row>
    <row r="16" spans="1:15" s="12" customFormat="1" ht="43.5" customHeight="1">
      <c r="A16" s="10">
        <v>12</v>
      </c>
      <c r="B16" s="10" t="s">
        <v>25</v>
      </c>
      <c r="C16" s="10">
        <v>502</v>
      </c>
      <c r="D16" s="10" t="str">
        <f t="shared" si="0"/>
        <v>5</v>
      </c>
      <c r="E16" s="10" t="s">
        <v>27</v>
      </c>
      <c r="F16" s="10">
        <v>2.8</v>
      </c>
      <c r="G16" s="13">
        <v>77.98</v>
      </c>
      <c r="H16" s="13">
        <v>61.7</v>
      </c>
      <c r="I16" s="13">
        <f t="shared" si="1"/>
        <v>16.28</v>
      </c>
      <c r="J16" s="14">
        <f t="shared" si="2"/>
        <v>6274.5575788663755</v>
      </c>
      <c r="K16" s="14">
        <f t="shared" si="3"/>
        <v>7930.145867098865</v>
      </c>
      <c r="L16" s="15">
        <v>489290</v>
      </c>
      <c r="M16" s="15"/>
      <c r="N16" s="10" t="s">
        <v>17</v>
      </c>
      <c r="O16" s="17"/>
    </row>
    <row r="17" spans="1:15" s="12" customFormat="1" ht="43.5" customHeight="1">
      <c r="A17" s="10">
        <v>13</v>
      </c>
      <c r="B17" s="10" t="s">
        <v>25</v>
      </c>
      <c r="C17" s="10">
        <v>504</v>
      </c>
      <c r="D17" s="10" t="str">
        <f t="shared" si="0"/>
        <v>5</v>
      </c>
      <c r="E17" s="10" t="s">
        <v>27</v>
      </c>
      <c r="F17" s="10">
        <v>2.8</v>
      </c>
      <c r="G17" s="13">
        <v>77.98</v>
      </c>
      <c r="H17" s="13">
        <v>61.7</v>
      </c>
      <c r="I17" s="13">
        <f t="shared" si="1"/>
        <v>16.28</v>
      </c>
      <c r="J17" s="14">
        <f t="shared" si="2"/>
        <v>6155.4244678122595</v>
      </c>
      <c r="K17" s="14">
        <f t="shared" si="3"/>
        <v>7779.578606158832</v>
      </c>
      <c r="L17" s="15">
        <v>480000</v>
      </c>
      <c r="M17" s="15"/>
      <c r="N17" s="10" t="s">
        <v>17</v>
      </c>
      <c r="O17" s="17"/>
    </row>
    <row r="18" spans="1:15" s="12" customFormat="1" ht="43.5" customHeight="1">
      <c r="A18" s="10">
        <v>14</v>
      </c>
      <c r="B18" s="10" t="s">
        <v>25</v>
      </c>
      <c r="C18" s="10">
        <v>601</v>
      </c>
      <c r="D18" s="10" t="str">
        <f t="shared" si="0"/>
        <v>6</v>
      </c>
      <c r="E18" s="10" t="s">
        <v>27</v>
      </c>
      <c r="F18" s="10">
        <v>2.8</v>
      </c>
      <c r="G18" s="13">
        <v>77.97</v>
      </c>
      <c r="H18" s="13">
        <v>61.7</v>
      </c>
      <c r="I18" s="13">
        <f t="shared" si="1"/>
        <v>16.269999999999996</v>
      </c>
      <c r="J18" s="14">
        <f t="shared" si="2"/>
        <v>6173.502629216366</v>
      </c>
      <c r="K18" s="14">
        <f t="shared" si="3"/>
        <v>7801.426256077795</v>
      </c>
      <c r="L18" s="15">
        <v>481348</v>
      </c>
      <c r="M18" s="15"/>
      <c r="N18" s="10" t="s">
        <v>17</v>
      </c>
      <c r="O18" s="17"/>
    </row>
    <row r="19" spans="1:15" s="12" customFormat="1" ht="43.5" customHeight="1">
      <c r="A19" s="10">
        <v>15</v>
      </c>
      <c r="B19" s="10" t="s">
        <v>25</v>
      </c>
      <c r="C19" s="10">
        <v>604</v>
      </c>
      <c r="D19" s="10" t="str">
        <f t="shared" si="0"/>
        <v>6</v>
      </c>
      <c r="E19" s="10" t="s">
        <v>27</v>
      </c>
      <c r="F19" s="10">
        <v>2.8</v>
      </c>
      <c r="G19" s="13">
        <v>77.98</v>
      </c>
      <c r="H19" s="13">
        <v>61.7</v>
      </c>
      <c r="I19" s="13">
        <f t="shared" si="1"/>
        <v>16.28</v>
      </c>
      <c r="J19" s="14">
        <f t="shared" si="2"/>
        <v>6155.4244678122595</v>
      </c>
      <c r="K19" s="14">
        <f t="shared" si="3"/>
        <v>7779.578606158832</v>
      </c>
      <c r="L19" s="15">
        <v>480000</v>
      </c>
      <c r="M19" s="15"/>
      <c r="N19" s="10" t="s">
        <v>17</v>
      </c>
      <c r="O19" s="17"/>
    </row>
    <row r="20" spans="1:15" s="12" customFormat="1" ht="43.5" customHeight="1">
      <c r="A20" s="10">
        <v>16</v>
      </c>
      <c r="B20" s="10" t="s">
        <v>25</v>
      </c>
      <c r="C20" s="10">
        <v>702</v>
      </c>
      <c r="D20" s="10" t="str">
        <f t="shared" si="0"/>
        <v>7</v>
      </c>
      <c r="E20" s="10" t="s">
        <v>27</v>
      </c>
      <c r="F20" s="10">
        <v>2.8</v>
      </c>
      <c r="G20" s="13">
        <v>77.98</v>
      </c>
      <c r="H20" s="13">
        <v>61.7</v>
      </c>
      <c r="I20" s="13">
        <f t="shared" si="1"/>
        <v>16.28</v>
      </c>
      <c r="J20" s="14">
        <f t="shared" si="2"/>
        <v>6111.618363682996</v>
      </c>
      <c r="K20" s="14">
        <f t="shared" si="3"/>
        <v>7724.213938411669</v>
      </c>
      <c r="L20" s="15">
        <v>476584</v>
      </c>
      <c r="M20" s="15"/>
      <c r="N20" s="10" t="s">
        <v>17</v>
      </c>
      <c r="O20" s="17"/>
    </row>
    <row r="21" spans="1:15" s="12" customFormat="1" ht="43.5" customHeight="1">
      <c r="A21" s="10">
        <v>17</v>
      </c>
      <c r="B21" s="10" t="s">
        <v>25</v>
      </c>
      <c r="C21" s="10">
        <v>704</v>
      </c>
      <c r="D21" s="10" t="str">
        <f t="shared" si="0"/>
        <v>7</v>
      </c>
      <c r="E21" s="10" t="s">
        <v>27</v>
      </c>
      <c r="F21" s="10">
        <v>2.8</v>
      </c>
      <c r="G21" s="13">
        <v>77.98</v>
      </c>
      <c r="H21" s="13">
        <v>61.7</v>
      </c>
      <c r="I21" s="13">
        <f t="shared" si="1"/>
        <v>16.28</v>
      </c>
      <c r="J21" s="14">
        <f t="shared" si="2"/>
        <v>6351.9107463452165</v>
      </c>
      <c r="K21" s="14">
        <f t="shared" si="3"/>
        <v>8027.909238249595</v>
      </c>
      <c r="L21" s="15">
        <v>495322</v>
      </c>
      <c r="M21" s="15"/>
      <c r="N21" s="10" t="s">
        <v>17</v>
      </c>
      <c r="O21" s="17"/>
    </row>
    <row r="22" spans="1:15" s="12" customFormat="1" ht="43.5" customHeight="1">
      <c r="A22" s="10">
        <v>18</v>
      </c>
      <c r="B22" s="10" t="s">
        <v>25</v>
      </c>
      <c r="C22" s="10">
        <v>705</v>
      </c>
      <c r="D22" s="10" t="str">
        <f t="shared" si="0"/>
        <v>7</v>
      </c>
      <c r="E22" s="10" t="s">
        <v>27</v>
      </c>
      <c r="F22" s="10">
        <v>2.8</v>
      </c>
      <c r="G22" s="13">
        <v>77.97</v>
      </c>
      <c r="H22" s="13">
        <v>61.7</v>
      </c>
      <c r="I22" s="13">
        <f t="shared" si="1"/>
        <v>16.269999999999996</v>
      </c>
      <c r="J22" s="14">
        <f t="shared" si="2"/>
        <v>6477.927407977428</v>
      </c>
      <c r="K22" s="14">
        <f t="shared" si="3"/>
        <v>8186.126418152349</v>
      </c>
      <c r="L22" s="15">
        <v>505084</v>
      </c>
      <c r="M22" s="15"/>
      <c r="N22" s="10" t="s">
        <v>17</v>
      </c>
      <c r="O22" s="17"/>
    </row>
    <row r="23" spans="1:15" s="12" customFormat="1" ht="43.5" customHeight="1">
      <c r="A23" s="10">
        <v>19</v>
      </c>
      <c r="B23" s="10" t="s">
        <v>25</v>
      </c>
      <c r="C23" s="10">
        <v>802</v>
      </c>
      <c r="D23" s="10" t="str">
        <f t="shared" si="0"/>
        <v>8</v>
      </c>
      <c r="E23" s="10" t="s">
        <v>27</v>
      </c>
      <c r="F23" s="10">
        <v>2.8</v>
      </c>
      <c r="G23" s="13">
        <v>77.98</v>
      </c>
      <c r="H23" s="13">
        <v>61.7</v>
      </c>
      <c r="I23" s="13">
        <f t="shared" si="1"/>
        <v>16.28</v>
      </c>
      <c r="J23" s="14">
        <f t="shared" si="2"/>
        <v>6066.504231854321</v>
      </c>
      <c r="K23" s="14">
        <f t="shared" si="3"/>
        <v>7667.196110210696</v>
      </c>
      <c r="L23" s="15">
        <v>473066</v>
      </c>
      <c r="M23" s="15"/>
      <c r="N23" s="10" t="s">
        <v>17</v>
      </c>
      <c r="O23" s="17"/>
    </row>
    <row r="24" spans="1:15" s="12" customFormat="1" ht="43.5" customHeight="1">
      <c r="A24" s="10">
        <v>20</v>
      </c>
      <c r="B24" s="10" t="s">
        <v>25</v>
      </c>
      <c r="C24" s="10">
        <v>804</v>
      </c>
      <c r="D24" s="10" t="str">
        <f t="shared" si="0"/>
        <v>8</v>
      </c>
      <c r="E24" s="10" t="s">
        <v>27</v>
      </c>
      <c r="F24" s="10">
        <v>2.8</v>
      </c>
      <c r="G24" s="13">
        <v>77.98</v>
      </c>
      <c r="H24" s="13">
        <v>61.7</v>
      </c>
      <c r="I24" s="13">
        <f t="shared" si="1"/>
        <v>16.28</v>
      </c>
      <c r="J24" s="14">
        <f t="shared" si="2"/>
        <v>6351.9107463452165</v>
      </c>
      <c r="K24" s="14">
        <f t="shared" si="3"/>
        <v>8027.909238249595</v>
      </c>
      <c r="L24" s="15">
        <v>495322</v>
      </c>
      <c r="M24" s="15"/>
      <c r="N24" s="10" t="s">
        <v>17</v>
      </c>
      <c r="O24" s="17"/>
    </row>
    <row r="25" spans="1:15" s="12" customFormat="1" ht="43.5" customHeight="1">
      <c r="A25" s="10">
        <v>21</v>
      </c>
      <c r="B25" s="10" t="s">
        <v>25</v>
      </c>
      <c r="C25" s="10">
        <v>805</v>
      </c>
      <c r="D25" s="10" t="str">
        <f t="shared" si="0"/>
        <v>8</v>
      </c>
      <c r="E25" s="10" t="s">
        <v>27</v>
      </c>
      <c r="F25" s="10">
        <v>2.8</v>
      </c>
      <c r="G25" s="13">
        <v>77.97</v>
      </c>
      <c r="H25" s="13">
        <v>61.7</v>
      </c>
      <c r="I25" s="13">
        <f t="shared" si="1"/>
        <v>16.269999999999996</v>
      </c>
      <c r="J25" s="14">
        <f t="shared" si="2"/>
        <v>6161.498012055919</v>
      </c>
      <c r="K25" s="14">
        <f t="shared" si="3"/>
        <v>7786.256077795786</v>
      </c>
      <c r="L25" s="15">
        <v>480412</v>
      </c>
      <c r="M25" s="15"/>
      <c r="N25" s="10" t="s">
        <v>17</v>
      </c>
      <c r="O25" s="17"/>
    </row>
    <row r="26" spans="1:15" s="12" customFormat="1" ht="43.5" customHeight="1">
      <c r="A26" s="10">
        <v>22</v>
      </c>
      <c r="B26" s="10" t="s">
        <v>25</v>
      </c>
      <c r="C26" s="10">
        <v>902</v>
      </c>
      <c r="D26" s="10" t="str">
        <f t="shared" si="0"/>
        <v>9</v>
      </c>
      <c r="E26" s="10" t="s">
        <v>27</v>
      </c>
      <c r="F26" s="10">
        <v>2.8</v>
      </c>
      <c r="G26" s="13">
        <v>77.98</v>
      </c>
      <c r="H26" s="13">
        <v>61.7</v>
      </c>
      <c r="I26" s="13">
        <f t="shared" si="1"/>
        <v>16.28</v>
      </c>
      <c r="J26" s="14">
        <f t="shared" si="2"/>
        <v>6270.8386765837395</v>
      </c>
      <c r="K26" s="14">
        <f t="shared" si="3"/>
        <v>7925.445705024311</v>
      </c>
      <c r="L26" s="15">
        <v>489000</v>
      </c>
      <c r="M26" s="15"/>
      <c r="N26" s="10" t="s">
        <v>17</v>
      </c>
      <c r="O26" s="17"/>
    </row>
    <row r="27" spans="1:15" s="12" customFormat="1" ht="43.5" customHeight="1">
      <c r="A27" s="10">
        <v>23</v>
      </c>
      <c r="B27" s="10" t="s">
        <v>25</v>
      </c>
      <c r="C27" s="10">
        <v>904</v>
      </c>
      <c r="D27" s="10" t="str">
        <f t="shared" si="0"/>
        <v>9</v>
      </c>
      <c r="E27" s="10" t="s">
        <v>27</v>
      </c>
      <c r="F27" s="10">
        <v>2.8</v>
      </c>
      <c r="G27" s="13">
        <v>77.98</v>
      </c>
      <c r="H27" s="13">
        <v>61.7</v>
      </c>
      <c r="I27" s="13">
        <f t="shared" si="1"/>
        <v>16.28</v>
      </c>
      <c r="J27" s="14">
        <f t="shared" si="2"/>
        <v>6351.9107463452165</v>
      </c>
      <c r="K27" s="14">
        <f t="shared" si="3"/>
        <v>8027.909238249595</v>
      </c>
      <c r="L27" s="15">
        <v>495322</v>
      </c>
      <c r="M27" s="15"/>
      <c r="N27" s="10" t="s">
        <v>17</v>
      </c>
      <c r="O27" s="17"/>
    </row>
    <row r="28" spans="1:15" s="12" customFormat="1" ht="43.5" customHeight="1">
      <c r="A28" s="10">
        <v>24</v>
      </c>
      <c r="B28" s="10" t="s">
        <v>25</v>
      </c>
      <c r="C28" s="10">
        <v>905</v>
      </c>
      <c r="D28" s="10" t="str">
        <f t="shared" si="0"/>
        <v>9</v>
      </c>
      <c r="E28" s="10" t="s">
        <v>27</v>
      </c>
      <c r="F28" s="10">
        <v>2.8</v>
      </c>
      <c r="G28" s="13">
        <v>77.97</v>
      </c>
      <c r="H28" s="13">
        <v>61.7</v>
      </c>
      <c r="I28" s="13">
        <f t="shared" si="1"/>
        <v>16.269999999999996</v>
      </c>
      <c r="J28" s="14">
        <f t="shared" si="2"/>
        <v>6156.213928434013</v>
      </c>
      <c r="K28" s="14">
        <f t="shared" si="3"/>
        <v>7779.578606158832</v>
      </c>
      <c r="L28" s="15">
        <v>480000</v>
      </c>
      <c r="M28" s="15"/>
      <c r="N28" s="10" t="s">
        <v>17</v>
      </c>
      <c r="O28" s="17"/>
    </row>
    <row r="29" spans="1:15" s="12" customFormat="1" ht="43.5" customHeight="1">
      <c r="A29" s="10">
        <v>25</v>
      </c>
      <c r="B29" s="10" t="s">
        <v>25</v>
      </c>
      <c r="C29" s="10">
        <v>1002</v>
      </c>
      <c r="D29" s="10" t="str">
        <f>LEFT(C29,2)</f>
        <v>10</v>
      </c>
      <c r="E29" s="10" t="s">
        <v>27</v>
      </c>
      <c r="F29" s="10">
        <v>2.8</v>
      </c>
      <c r="G29" s="13">
        <v>77.98</v>
      </c>
      <c r="H29" s="13">
        <v>61.7</v>
      </c>
      <c r="I29" s="13">
        <f t="shared" si="1"/>
        <v>16.28</v>
      </c>
      <c r="J29" s="14">
        <f t="shared" si="2"/>
        <v>6351.9107463452165</v>
      </c>
      <c r="K29" s="14">
        <f t="shared" si="3"/>
        <v>8027.909238249595</v>
      </c>
      <c r="L29" s="15">
        <v>495322</v>
      </c>
      <c r="M29" s="15"/>
      <c r="N29" s="10" t="s">
        <v>17</v>
      </c>
      <c r="O29" s="17"/>
    </row>
    <row r="30" spans="1:15" s="12" customFormat="1" ht="43.5" customHeight="1">
      <c r="A30" s="10">
        <v>26</v>
      </c>
      <c r="B30" s="10" t="s">
        <v>25</v>
      </c>
      <c r="C30" s="10">
        <v>1004</v>
      </c>
      <c r="D30" s="10" t="str">
        <f>LEFT(C30,2)</f>
        <v>10</v>
      </c>
      <c r="E30" s="10" t="s">
        <v>27</v>
      </c>
      <c r="F30" s="10">
        <v>2.8</v>
      </c>
      <c r="G30" s="13">
        <v>77.98</v>
      </c>
      <c r="H30" s="13">
        <v>61.7</v>
      </c>
      <c r="I30" s="13">
        <f t="shared" si="1"/>
        <v>16.28</v>
      </c>
      <c r="J30" s="14">
        <f t="shared" si="2"/>
        <v>6258.566299051038</v>
      </c>
      <c r="K30" s="14">
        <f t="shared" si="3"/>
        <v>7909.935170178282</v>
      </c>
      <c r="L30" s="15">
        <v>488043</v>
      </c>
      <c r="M30" s="15"/>
      <c r="N30" s="10" t="s">
        <v>17</v>
      </c>
      <c r="O30" s="17"/>
    </row>
    <row r="31" spans="1:15" s="12" customFormat="1" ht="43.5" customHeight="1">
      <c r="A31" s="10">
        <v>27</v>
      </c>
      <c r="B31" s="10" t="s">
        <v>25</v>
      </c>
      <c r="C31" s="10">
        <v>1005</v>
      </c>
      <c r="D31" s="10" t="str">
        <f>LEFT(C31,2)</f>
        <v>10</v>
      </c>
      <c r="E31" s="10" t="s">
        <v>27</v>
      </c>
      <c r="F31" s="10">
        <v>2.8</v>
      </c>
      <c r="G31" s="13">
        <v>77.97</v>
      </c>
      <c r="H31" s="13">
        <v>61.7</v>
      </c>
      <c r="I31" s="13">
        <f t="shared" si="1"/>
        <v>16.269999999999996</v>
      </c>
      <c r="J31" s="14">
        <f t="shared" si="2"/>
        <v>6300.294985250737</v>
      </c>
      <c r="K31" s="14">
        <f t="shared" si="3"/>
        <v>7961.653160453809</v>
      </c>
      <c r="L31" s="15">
        <v>491234</v>
      </c>
      <c r="M31" s="15"/>
      <c r="N31" s="10" t="s">
        <v>17</v>
      </c>
      <c r="O31" s="17"/>
    </row>
    <row r="32" spans="1:15" s="12" customFormat="1" ht="43.5" customHeight="1">
      <c r="A32" s="10">
        <v>28</v>
      </c>
      <c r="B32" s="10" t="s">
        <v>25</v>
      </c>
      <c r="C32" s="10">
        <v>1104</v>
      </c>
      <c r="D32" s="10" t="str">
        <f>LEFT(C32,2)</f>
        <v>11</v>
      </c>
      <c r="E32" s="10" t="s">
        <v>27</v>
      </c>
      <c r="F32" s="10">
        <v>2.8</v>
      </c>
      <c r="G32" s="13">
        <v>77.98</v>
      </c>
      <c r="H32" s="13">
        <v>61.7</v>
      </c>
      <c r="I32" s="13">
        <f t="shared" si="1"/>
        <v>16.28</v>
      </c>
      <c r="J32" s="14">
        <f t="shared" si="2"/>
        <v>6260.220569376763</v>
      </c>
      <c r="K32" s="14">
        <f t="shared" si="3"/>
        <v>7912.025931928687</v>
      </c>
      <c r="L32" s="15">
        <v>488172</v>
      </c>
      <c r="M32" s="15"/>
      <c r="N32" s="10" t="s">
        <v>17</v>
      </c>
      <c r="O32" s="17"/>
    </row>
    <row r="33" spans="1:15" s="12" customFormat="1" ht="43.5" customHeight="1">
      <c r="A33" s="10">
        <v>29</v>
      </c>
      <c r="B33" s="10" t="s">
        <v>25</v>
      </c>
      <c r="C33" s="10">
        <v>1202</v>
      </c>
      <c r="D33" s="10" t="str">
        <f>LEFT(C33,2)</f>
        <v>12</v>
      </c>
      <c r="E33" s="10" t="s">
        <v>27</v>
      </c>
      <c r="F33" s="10">
        <v>2.8</v>
      </c>
      <c r="G33" s="13">
        <v>77.98</v>
      </c>
      <c r="H33" s="13">
        <v>61.7</v>
      </c>
      <c r="I33" s="13">
        <f t="shared" si="1"/>
        <v>16.28</v>
      </c>
      <c r="J33" s="14">
        <f t="shared" si="2"/>
        <v>6260.220569376763</v>
      </c>
      <c r="K33" s="14">
        <f t="shared" si="3"/>
        <v>7912.025931928687</v>
      </c>
      <c r="L33" s="15">
        <v>488172</v>
      </c>
      <c r="M33" s="15"/>
      <c r="N33" s="10" t="s">
        <v>17</v>
      </c>
      <c r="O33" s="17"/>
    </row>
    <row r="34" spans="1:15" s="12" customFormat="1" ht="43.5" customHeight="1">
      <c r="A34" s="10">
        <v>30</v>
      </c>
      <c r="B34" s="10" t="s">
        <v>25</v>
      </c>
      <c r="C34" s="10">
        <v>1203</v>
      </c>
      <c r="D34" s="10" t="str">
        <f aca="true" t="shared" si="4" ref="D34:D39">LEFT(C34,2)</f>
        <v>12</v>
      </c>
      <c r="E34" s="10" t="s">
        <v>27</v>
      </c>
      <c r="F34" s="10">
        <v>2.8</v>
      </c>
      <c r="G34" s="13">
        <v>87.21</v>
      </c>
      <c r="H34" s="13">
        <v>69.01</v>
      </c>
      <c r="I34" s="13">
        <f t="shared" si="1"/>
        <v>18.19999999999999</v>
      </c>
      <c r="J34" s="14">
        <f t="shared" si="2"/>
        <v>6787.833963994955</v>
      </c>
      <c r="K34" s="14">
        <f t="shared" si="3"/>
        <v>8577.988697290248</v>
      </c>
      <c r="L34" s="15">
        <v>591967</v>
      </c>
      <c r="M34" s="15"/>
      <c r="N34" s="10" t="s">
        <v>17</v>
      </c>
      <c r="O34" s="17"/>
    </row>
    <row r="35" spans="1:15" s="12" customFormat="1" ht="43.5" customHeight="1">
      <c r="A35" s="10">
        <v>31</v>
      </c>
      <c r="B35" s="10" t="s">
        <v>25</v>
      </c>
      <c r="C35" s="10">
        <v>1204</v>
      </c>
      <c r="D35" s="10" t="str">
        <f t="shared" si="4"/>
        <v>12</v>
      </c>
      <c r="E35" s="10" t="s">
        <v>27</v>
      </c>
      <c r="F35" s="10">
        <v>2.8</v>
      </c>
      <c r="G35" s="13">
        <v>77.98</v>
      </c>
      <c r="H35" s="13">
        <v>61.7</v>
      </c>
      <c r="I35" s="13">
        <f t="shared" si="1"/>
        <v>16.28</v>
      </c>
      <c r="J35" s="14">
        <f t="shared" si="2"/>
        <v>6260.220569376763</v>
      </c>
      <c r="K35" s="14">
        <f t="shared" si="3"/>
        <v>7912.025931928687</v>
      </c>
      <c r="L35" s="15">
        <v>488172</v>
      </c>
      <c r="M35" s="15"/>
      <c r="N35" s="10" t="s">
        <v>17</v>
      </c>
      <c r="O35" s="17"/>
    </row>
    <row r="36" spans="1:15" s="12" customFormat="1" ht="43.5" customHeight="1">
      <c r="A36" s="10">
        <v>32</v>
      </c>
      <c r="B36" s="10" t="s">
        <v>25</v>
      </c>
      <c r="C36" s="10">
        <v>1301</v>
      </c>
      <c r="D36" s="10" t="str">
        <f t="shared" si="4"/>
        <v>13</v>
      </c>
      <c r="E36" s="10" t="s">
        <v>27</v>
      </c>
      <c r="F36" s="10">
        <v>2.8</v>
      </c>
      <c r="G36" s="13">
        <v>77.97</v>
      </c>
      <c r="H36" s="13">
        <v>61.7</v>
      </c>
      <c r="I36" s="13">
        <f t="shared" si="1"/>
        <v>16.269999999999996</v>
      </c>
      <c r="J36" s="14">
        <f t="shared" si="2"/>
        <v>6547.492625368732</v>
      </c>
      <c r="K36" s="14">
        <f t="shared" si="3"/>
        <v>8274.035656401944</v>
      </c>
      <c r="L36" s="15">
        <v>510508</v>
      </c>
      <c r="M36" s="15"/>
      <c r="N36" s="10" t="s">
        <v>17</v>
      </c>
      <c r="O36" s="17"/>
    </row>
    <row r="37" spans="1:15" s="12" customFormat="1" ht="43.5" customHeight="1">
      <c r="A37" s="10">
        <v>33</v>
      </c>
      <c r="B37" s="10" t="s">
        <v>25</v>
      </c>
      <c r="C37" s="10">
        <v>1304</v>
      </c>
      <c r="D37" s="10" t="str">
        <f t="shared" si="4"/>
        <v>13</v>
      </c>
      <c r="E37" s="10" t="s">
        <v>27</v>
      </c>
      <c r="F37" s="10">
        <v>2.8</v>
      </c>
      <c r="G37" s="13">
        <v>77.98</v>
      </c>
      <c r="H37" s="13">
        <v>61.7</v>
      </c>
      <c r="I37" s="13">
        <f t="shared" si="1"/>
        <v>16.28</v>
      </c>
      <c r="J37" s="14">
        <f t="shared" si="2"/>
        <v>6260.220569376763</v>
      </c>
      <c r="K37" s="14">
        <f t="shared" si="3"/>
        <v>7912.025931928687</v>
      </c>
      <c r="L37" s="15">
        <v>488172</v>
      </c>
      <c r="M37" s="15"/>
      <c r="N37" s="10" t="s">
        <v>17</v>
      </c>
      <c r="O37" s="17"/>
    </row>
    <row r="38" spans="1:15" s="12" customFormat="1" ht="43.5" customHeight="1">
      <c r="A38" s="10">
        <v>34</v>
      </c>
      <c r="B38" s="10" t="s">
        <v>25</v>
      </c>
      <c r="C38" s="10">
        <v>1401</v>
      </c>
      <c r="D38" s="10" t="str">
        <f t="shared" si="4"/>
        <v>14</v>
      </c>
      <c r="E38" s="10" t="s">
        <v>27</v>
      </c>
      <c r="F38" s="10">
        <v>2.8</v>
      </c>
      <c r="G38" s="13">
        <v>77.97</v>
      </c>
      <c r="H38" s="13">
        <v>61.7</v>
      </c>
      <c r="I38" s="13">
        <f t="shared" si="1"/>
        <v>16.269999999999996</v>
      </c>
      <c r="J38" s="14">
        <f t="shared" si="2"/>
        <v>6547.492625368732</v>
      </c>
      <c r="K38" s="14">
        <f t="shared" si="3"/>
        <v>8274.035656401944</v>
      </c>
      <c r="L38" s="15">
        <v>510508</v>
      </c>
      <c r="M38" s="15"/>
      <c r="N38" s="10" t="s">
        <v>17</v>
      </c>
      <c r="O38" s="17"/>
    </row>
    <row r="39" spans="1:15" s="12" customFormat="1" ht="43.5" customHeight="1">
      <c r="A39" s="10">
        <v>35</v>
      </c>
      <c r="B39" s="10" t="s">
        <v>25</v>
      </c>
      <c r="C39" s="10">
        <v>1402</v>
      </c>
      <c r="D39" s="10" t="str">
        <f t="shared" si="4"/>
        <v>14</v>
      </c>
      <c r="E39" s="10" t="s">
        <v>27</v>
      </c>
      <c r="F39" s="10">
        <v>2.8</v>
      </c>
      <c r="G39" s="13">
        <v>77.98</v>
      </c>
      <c r="H39" s="13">
        <v>61.7</v>
      </c>
      <c r="I39" s="13">
        <f t="shared" si="1"/>
        <v>16.28</v>
      </c>
      <c r="J39" s="14">
        <f t="shared" si="2"/>
        <v>6546.652987945627</v>
      </c>
      <c r="K39" s="14">
        <f t="shared" si="3"/>
        <v>8274.035656401944</v>
      </c>
      <c r="L39" s="15">
        <v>510508</v>
      </c>
      <c r="M39" s="15"/>
      <c r="N39" s="10" t="s">
        <v>17</v>
      </c>
      <c r="O39" s="17"/>
    </row>
    <row r="40" spans="1:15" s="12" customFormat="1" ht="43.5" customHeight="1">
      <c r="A40" s="10">
        <v>36</v>
      </c>
      <c r="B40" s="10" t="s">
        <v>25</v>
      </c>
      <c r="C40" s="10">
        <v>1403</v>
      </c>
      <c r="D40" s="10" t="str">
        <f aca="true" t="shared" si="5" ref="D40:D81">LEFT(C40,2)</f>
        <v>14</v>
      </c>
      <c r="E40" s="10" t="s">
        <v>27</v>
      </c>
      <c r="F40" s="10">
        <v>2.8</v>
      </c>
      <c r="G40" s="13">
        <v>87.21</v>
      </c>
      <c r="H40" s="13">
        <v>69.01</v>
      </c>
      <c r="I40" s="13">
        <f t="shared" si="1"/>
        <v>18.19999999999999</v>
      </c>
      <c r="J40" s="14">
        <f t="shared" si="2"/>
        <v>6787.833963994955</v>
      </c>
      <c r="K40" s="14">
        <f t="shared" si="3"/>
        <v>8577.988697290248</v>
      </c>
      <c r="L40" s="15">
        <v>591967</v>
      </c>
      <c r="M40" s="15"/>
      <c r="N40" s="10" t="s">
        <v>17</v>
      </c>
      <c r="O40" s="17"/>
    </row>
    <row r="41" spans="1:15" s="12" customFormat="1" ht="43.5" customHeight="1">
      <c r="A41" s="10">
        <v>37</v>
      </c>
      <c r="B41" s="10" t="s">
        <v>25</v>
      </c>
      <c r="C41" s="10">
        <v>1404</v>
      </c>
      <c r="D41" s="10" t="str">
        <f t="shared" si="5"/>
        <v>14</v>
      </c>
      <c r="E41" s="10" t="s">
        <v>27</v>
      </c>
      <c r="F41" s="10">
        <v>2.8</v>
      </c>
      <c r="G41" s="13">
        <v>77.98</v>
      </c>
      <c r="H41" s="13">
        <v>61.7</v>
      </c>
      <c r="I41" s="13">
        <f t="shared" si="1"/>
        <v>16.28</v>
      </c>
      <c r="J41" s="14">
        <f t="shared" si="2"/>
        <v>6160.707873813798</v>
      </c>
      <c r="K41" s="14">
        <f t="shared" si="3"/>
        <v>7786.256077795786</v>
      </c>
      <c r="L41" s="15">
        <v>480412</v>
      </c>
      <c r="M41" s="15"/>
      <c r="N41" s="10" t="s">
        <v>17</v>
      </c>
      <c r="O41" s="17"/>
    </row>
    <row r="42" spans="1:15" s="12" customFormat="1" ht="43.5" customHeight="1">
      <c r="A42" s="10">
        <v>38</v>
      </c>
      <c r="B42" s="10" t="s">
        <v>25</v>
      </c>
      <c r="C42" s="10">
        <v>1405</v>
      </c>
      <c r="D42" s="10" t="str">
        <f t="shared" si="5"/>
        <v>14</v>
      </c>
      <c r="E42" s="10" t="s">
        <v>27</v>
      </c>
      <c r="F42" s="10">
        <v>2.8</v>
      </c>
      <c r="G42" s="13">
        <v>77.97</v>
      </c>
      <c r="H42" s="13">
        <v>61.7</v>
      </c>
      <c r="I42" s="13">
        <f t="shared" si="1"/>
        <v>16.269999999999996</v>
      </c>
      <c r="J42" s="14">
        <f t="shared" si="2"/>
        <v>6271.6429395921505</v>
      </c>
      <c r="K42" s="14">
        <f t="shared" si="3"/>
        <v>7925.445705024311</v>
      </c>
      <c r="L42" s="15">
        <v>489000</v>
      </c>
      <c r="M42" s="15"/>
      <c r="N42" s="10" t="s">
        <v>17</v>
      </c>
      <c r="O42" s="17"/>
    </row>
    <row r="43" spans="1:15" s="12" customFormat="1" ht="43.5" customHeight="1">
      <c r="A43" s="10">
        <v>39</v>
      </c>
      <c r="B43" s="10" t="s">
        <v>25</v>
      </c>
      <c r="C43" s="10">
        <v>1502</v>
      </c>
      <c r="D43" s="10" t="str">
        <f t="shared" si="5"/>
        <v>15</v>
      </c>
      <c r="E43" s="10" t="s">
        <v>27</v>
      </c>
      <c r="F43" s="10">
        <v>2.8</v>
      </c>
      <c r="G43" s="13">
        <v>77.98</v>
      </c>
      <c r="H43" s="13">
        <v>61.7</v>
      </c>
      <c r="I43" s="13">
        <f t="shared" si="1"/>
        <v>16.28</v>
      </c>
      <c r="J43" s="14">
        <f t="shared" si="2"/>
        <v>6537.625032059502</v>
      </c>
      <c r="K43" s="14">
        <f t="shared" si="3"/>
        <v>8262.625607779579</v>
      </c>
      <c r="L43" s="15">
        <v>509804</v>
      </c>
      <c r="M43" s="15"/>
      <c r="N43" s="10" t="s">
        <v>17</v>
      </c>
      <c r="O43" s="17"/>
    </row>
    <row r="44" spans="1:15" s="12" customFormat="1" ht="43.5" customHeight="1">
      <c r="A44" s="10">
        <v>40</v>
      </c>
      <c r="B44" s="10" t="s">
        <v>25</v>
      </c>
      <c r="C44" s="10">
        <v>1504</v>
      </c>
      <c r="D44" s="10" t="str">
        <f t="shared" si="5"/>
        <v>15</v>
      </c>
      <c r="E44" s="10" t="s">
        <v>27</v>
      </c>
      <c r="F44" s="10">
        <v>2.8</v>
      </c>
      <c r="G44" s="13">
        <v>77.98</v>
      </c>
      <c r="H44" s="13">
        <v>61.7</v>
      </c>
      <c r="I44" s="13">
        <f t="shared" si="1"/>
        <v>16.28</v>
      </c>
      <c r="J44" s="14">
        <f t="shared" si="2"/>
        <v>6155.4244678122595</v>
      </c>
      <c r="K44" s="14">
        <f t="shared" si="3"/>
        <v>7779.578606158832</v>
      </c>
      <c r="L44" s="15">
        <v>480000</v>
      </c>
      <c r="M44" s="15"/>
      <c r="N44" s="10" t="s">
        <v>17</v>
      </c>
      <c r="O44" s="17"/>
    </row>
    <row r="45" spans="1:15" s="12" customFormat="1" ht="43.5" customHeight="1">
      <c r="A45" s="10">
        <v>41</v>
      </c>
      <c r="B45" s="10" t="s">
        <v>25</v>
      </c>
      <c r="C45" s="10">
        <v>1602</v>
      </c>
      <c r="D45" s="10" t="str">
        <f t="shared" si="5"/>
        <v>16</v>
      </c>
      <c r="E45" s="10" t="s">
        <v>27</v>
      </c>
      <c r="F45" s="10">
        <v>2.8</v>
      </c>
      <c r="G45" s="13">
        <v>77.98</v>
      </c>
      <c r="H45" s="13">
        <v>61.7</v>
      </c>
      <c r="I45" s="13">
        <f t="shared" si="1"/>
        <v>16.28</v>
      </c>
      <c r="J45" s="14">
        <f t="shared" si="2"/>
        <v>6546.652987945627</v>
      </c>
      <c r="K45" s="14">
        <f t="shared" si="3"/>
        <v>8274.035656401944</v>
      </c>
      <c r="L45" s="15">
        <v>510508</v>
      </c>
      <c r="M45" s="15"/>
      <c r="N45" s="10" t="s">
        <v>17</v>
      </c>
      <c r="O45" s="17"/>
    </row>
    <row r="46" spans="1:15" s="12" customFormat="1" ht="43.5" customHeight="1">
      <c r="A46" s="10">
        <v>42</v>
      </c>
      <c r="B46" s="10" t="s">
        <v>25</v>
      </c>
      <c r="C46" s="10">
        <v>1604</v>
      </c>
      <c r="D46" s="10" t="str">
        <f t="shared" si="5"/>
        <v>16</v>
      </c>
      <c r="E46" s="10" t="s">
        <v>27</v>
      </c>
      <c r="F46" s="10">
        <v>2.8</v>
      </c>
      <c r="G46" s="13">
        <v>77.98</v>
      </c>
      <c r="H46" s="13">
        <v>61.7</v>
      </c>
      <c r="I46" s="13">
        <f t="shared" si="1"/>
        <v>16.28</v>
      </c>
      <c r="J46" s="14">
        <f t="shared" si="2"/>
        <v>6258.566299051038</v>
      </c>
      <c r="K46" s="14">
        <f t="shared" si="3"/>
        <v>7909.935170178282</v>
      </c>
      <c r="L46" s="15">
        <v>488043</v>
      </c>
      <c r="M46" s="15"/>
      <c r="N46" s="10" t="s">
        <v>17</v>
      </c>
      <c r="O46" s="17"/>
    </row>
    <row r="47" spans="1:15" s="12" customFormat="1" ht="43.5" customHeight="1">
      <c r="A47" s="10">
        <v>43</v>
      </c>
      <c r="B47" s="10" t="s">
        <v>25</v>
      </c>
      <c r="C47" s="10">
        <v>1701</v>
      </c>
      <c r="D47" s="10" t="str">
        <f t="shared" si="5"/>
        <v>17</v>
      </c>
      <c r="E47" s="10" t="s">
        <v>27</v>
      </c>
      <c r="F47" s="10">
        <v>2.8</v>
      </c>
      <c r="G47" s="13">
        <v>77.97</v>
      </c>
      <c r="H47" s="13">
        <v>61.7</v>
      </c>
      <c r="I47" s="13">
        <f t="shared" si="1"/>
        <v>16.269999999999996</v>
      </c>
      <c r="J47" s="14">
        <f t="shared" si="2"/>
        <v>6547.492625368732</v>
      </c>
      <c r="K47" s="14">
        <f t="shared" si="3"/>
        <v>8274.035656401944</v>
      </c>
      <c r="L47" s="15">
        <v>510508</v>
      </c>
      <c r="M47" s="15"/>
      <c r="N47" s="10" t="s">
        <v>17</v>
      </c>
      <c r="O47" s="17"/>
    </row>
    <row r="48" spans="1:15" s="12" customFormat="1" ht="43.5" customHeight="1">
      <c r="A48" s="10">
        <v>44</v>
      </c>
      <c r="B48" s="10" t="s">
        <v>25</v>
      </c>
      <c r="C48" s="10">
        <v>1702</v>
      </c>
      <c r="D48" s="10" t="str">
        <f t="shared" si="5"/>
        <v>17</v>
      </c>
      <c r="E48" s="10" t="s">
        <v>27</v>
      </c>
      <c r="F48" s="10">
        <v>2.8</v>
      </c>
      <c r="G48" s="13">
        <v>77.98</v>
      </c>
      <c r="H48" s="13">
        <v>61.7</v>
      </c>
      <c r="I48" s="13">
        <f t="shared" si="1"/>
        <v>16.28</v>
      </c>
      <c r="J48" s="14">
        <f t="shared" si="2"/>
        <v>6546.652987945627</v>
      </c>
      <c r="K48" s="14">
        <f t="shared" si="3"/>
        <v>8274.035656401944</v>
      </c>
      <c r="L48" s="15">
        <v>510508</v>
      </c>
      <c r="M48" s="15"/>
      <c r="N48" s="10" t="s">
        <v>17</v>
      </c>
      <c r="O48" s="17"/>
    </row>
    <row r="49" spans="1:15" s="12" customFormat="1" ht="43.5" customHeight="1">
      <c r="A49" s="10">
        <v>45</v>
      </c>
      <c r="B49" s="10" t="s">
        <v>25</v>
      </c>
      <c r="C49" s="10">
        <v>1704</v>
      </c>
      <c r="D49" s="10" t="str">
        <f t="shared" si="5"/>
        <v>17</v>
      </c>
      <c r="E49" s="10" t="s">
        <v>27</v>
      </c>
      <c r="F49" s="10">
        <v>2.8</v>
      </c>
      <c r="G49" s="13">
        <v>77.98</v>
      </c>
      <c r="H49" s="13">
        <v>61.7</v>
      </c>
      <c r="I49" s="13">
        <f t="shared" si="1"/>
        <v>16.28</v>
      </c>
      <c r="J49" s="14">
        <f t="shared" si="2"/>
        <v>6260.220569376763</v>
      </c>
      <c r="K49" s="14">
        <f t="shared" si="3"/>
        <v>7912.025931928687</v>
      </c>
      <c r="L49" s="15">
        <v>488172</v>
      </c>
      <c r="M49" s="15"/>
      <c r="N49" s="10" t="s">
        <v>17</v>
      </c>
      <c r="O49" s="17"/>
    </row>
    <row r="50" spans="1:15" s="12" customFormat="1" ht="43.5" customHeight="1">
      <c r="A50" s="10">
        <v>46</v>
      </c>
      <c r="B50" s="10" t="s">
        <v>25</v>
      </c>
      <c r="C50" s="10">
        <v>1801</v>
      </c>
      <c r="D50" s="10" t="str">
        <f t="shared" si="5"/>
        <v>18</v>
      </c>
      <c r="E50" s="10" t="s">
        <v>27</v>
      </c>
      <c r="F50" s="10">
        <v>2.8</v>
      </c>
      <c r="G50" s="13">
        <v>77.97</v>
      </c>
      <c r="H50" s="13">
        <v>61.7</v>
      </c>
      <c r="I50" s="13">
        <f t="shared" si="1"/>
        <v>16.269999999999996</v>
      </c>
      <c r="J50" s="14">
        <f t="shared" si="2"/>
        <v>6565.499551109401</v>
      </c>
      <c r="K50" s="14">
        <f t="shared" si="3"/>
        <v>8296.79092382496</v>
      </c>
      <c r="L50" s="15">
        <v>511912</v>
      </c>
      <c r="M50" s="15"/>
      <c r="N50" s="10" t="s">
        <v>17</v>
      </c>
      <c r="O50" s="17"/>
    </row>
    <row r="51" spans="1:15" s="12" customFormat="1" ht="43.5" customHeight="1">
      <c r="A51" s="10">
        <v>47</v>
      </c>
      <c r="B51" s="10" t="s">
        <v>25</v>
      </c>
      <c r="C51" s="10">
        <v>1802</v>
      </c>
      <c r="D51" s="10" t="str">
        <f t="shared" si="5"/>
        <v>18</v>
      </c>
      <c r="E51" s="10" t="s">
        <v>27</v>
      </c>
      <c r="F51" s="10">
        <v>2.8</v>
      </c>
      <c r="G51" s="13">
        <v>77.98</v>
      </c>
      <c r="H51" s="13">
        <v>61.7</v>
      </c>
      <c r="I51" s="13">
        <f t="shared" si="1"/>
        <v>16.28</v>
      </c>
      <c r="J51" s="14">
        <f t="shared" si="2"/>
        <v>6546.652987945627</v>
      </c>
      <c r="K51" s="14">
        <f t="shared" si="3"/>
        <v>8274.035656401944</v>
      </c>
      <c r="L51" s="15">
        <v>510508</v>
      </c>
      <c r="M51" s="15"/>
      <c r="N51" s="10" t="s">
        <v>17</v>
      </c>
      <c r="O51" s="17"/>
    </row>
    <row r="52" spans="1:15" s="12" customFormat="1" ht="43.5" customHeight="1">
      <c r="A52" s="10">
        <v>48</v>
      </c>
      <c r="B52" s="10" t="s">
        <v>25</v>
      </c>
      <c r="C52" s="10">
        <v>1804</v>
      </c>
      <c r="D52" s="10" t="str">
        <f t="shared" si="5"/>
        <v>18</v>
      </c>
      <c r="E52" s="10" t="s">
        <v>27</v>
      </c>
      <c r="F52" s="10">
        <v>2.8</v>
      </c>
      <c r="G52" s="13">
        <v>77.98</v>
      </c>
      <c r="H52" s="13">
        <v>61.7</v>
      </c>
      <c r="I52" s="13">
        <f t="shared" si="1"/>
        <v>16.28</v>
      </c>
      <c r="J52" s="14">
        <f t="shared" si="2"/>
        <v>6260.220569376763</v>
      </c>
      <c r="K52" s="14">
        <f t="shared" si="3"/>
        <v>7912.025931928687</v>
      </c>
      <c r="L52" s="15">
        <v>488172</v>
      </c>
      <c r="M52" s="15"/>
      <c r="N52" s="10" t="s">
        <v>17</v>
      </c>
      <c r="O52" s="17"/>
    </row>
    <row r="53" spans="1:15" s="12" customFormat="1" ht="43.5" customHeight="1">
      <c r="A53" s="10">
        <v>49</v>
      </c>
      <c r="B53" s="10" t="s">
        <v>25</v>
      </c>
      <c r="C53" s="10">
        <v>1901</v>
      </c>
      <c r="D53" s="10" t="str">
        <f t="shared" si="5"/>
        <v>19</v>
      </c>
      <c r="E53" s="10" t="s">
        <v>27</v>
      </c>
      <c r="F53" s="10">
        <v>2.8</v>
      </c>
      <c r="G53" s="13">
        <v>77.97</v>
      </c>
      <c r="H53" s="13">
        <v>61.7</v>
      </c>
      <c r="I53" s="13">
        <f t="shared" si="1"/>
        <v>16.269999999999996</v>
      </c>
      <c r="J53" s="14">
        <f t="shared" si="2"/>
        <v>6547.492625368732</v>
      </c>
      <c r="K53" s="14">
        <f t="shared" si="3"/>
        <v>8274.035656401944</v>
      </c>
      <c r="L53" s="15">
        <v>510508</v>
      </c>
      <c r="M53" s="15"/>
      <c r="N53" s="10" t="s">
        <v>17</v>
      </c>
      <c r="O53" s="17"/>
    </row>
    <row r="54" spans="1:15" s="12" customFormat="1" ht="43.5" customHeight="1">
      <c r="A54" s="10">
        <v>50</v>
      </c>
      <c r="B54" s="10" t="s">
        <v>25</v>
      </c>
      <c r="C54" s="10">
        <v>1902</v>
      </c>
      <c r="D54" s="10" t="str">
        <f t="shared" si="5"/>
        <v>19</v>
      </c>
      <c r="E54" s="10" t="s">
        <v>27</v>
      </c>
      <c r="F54" s="10">
        <v>2.8</v>
      </c>
      <c r="G54" s="13">
        <v>77.98</v>
      </c>
      <c r="H54" s="13">
        <v>61.7</v>
      </c>
      <c r="I54" s="13">
        <f t="shared" si="1"/>
        <v>16.28</v>
      </c>
      <c r="J54" s="14">
        <f t="shared" si="2"/>
        <v>6546.652987945627</v>
      </c>
      <c r="K54" s="14">
        <f t="shared" si="3"/>
        <v>8274.035656401944</v>
      </c>
      <c r="L54" s="15">
        <v>510508</v>
      </c>
      <c r="M54" s="15"/>
      <c r="N54" s="10" t="s">
        <v>17</v>
      </c>
      <c r="O54" s="17"/>
    </row>
    <row r="55" spans="1:15" s="12" customFormat="1" ht="43.5" customHeight="1">
      <c r="A55" s="10">
        <v>51</v>
      </c>
      <c r="B55" s="10" t="s">
        <v>25</v>
      </c>
      <c r="C55" s="10">
        <v>1904</v>
      </c>
      <c r="D55" s="10" t="str">
        <f t="shared" si="5"/>
        <v>19</v>
      </c>
      <c r="E55" s="10" t="s">
        <v>27</v>
      </c>
      <c r="F55" s="10">
        <v>2.8</v>
      </c>
      <c r="G55" s="13">
        <v>77.98</v>
      </c>
      <c r="H55" s="13">
        <v>61.7</v>
      </c>
      <c r="I55" s="13">
        <f t="shared" si="1"/>
        <v>16.28</v>
      </c>
      <c r="J55" s="14">
        <f t="shared" si="2"/>
        <v>6160.707873813798</v>
      </c>
      <c r="K55" s="14">
        <f t="shared" si="3"/>
        <v>7786.256077795786</v>
      </c>
      <c r="L55" s="15">
        <v>480412</v>
      </c>
      <c r="M55" s="15"/>
      <c r="N55" s="10" t="s">
        <v>17</v>
      </c>
      <c r="O55" s="17"/>
    </row>
    <row r="56" spans="1:15" s="12" customFormat="1" ht="43.5" customHeight="1">
      <c r="A56" s="10">
        <v>52</v>
      </c>
      <c r="B56" s="10" t="s">
        <v>25</v>
      </c>
      <c r="C56" s="10">
        <v>2001</v>
      </c>
      <c r="D56" s="10" t="str">
        <f t="shared" si="5"/>
        <v>20</v>
      </c>
      <c r="E56" s="10" t="s">
        <v>27</v>
      </c>
      <c r="F56" s="10">
        <v>2.8</v>
      </c>
      <c r="G56" s="13">
        <v>77.97</v>
      </c>
      <c r="H56" s="13">
        <v>61.7</v>
      </c>
      <c r="I56" s="13">
        <f t="shared" si="1"/>
        <v>16.269999999999996</v>
      </c>
      <c r="J56" s="14">
        <f t="shared" si="2"/>
        <v>6547.492625368732</v>
      </c>
      <c r="K56" s="14">
        <f t="shared" si="3"/>
        <v>8274.035656401944</v>
      </c>
      <c r="L56" s="15">
        <v>510508</v>
      </c>
      <c r="M56" s="15"/>
      <c r="N56" s="10" t="s">
        <v>17</v>
      </c>
      <c r="O56" s="17"/>
    </row>
    <row r="57" spans="1:15" s="12" customFormat="1" ht="43.5" customHeight="1">
      <c r="A57" s="10">
        <v>53</v>
      </c>
      <c r="B57" s="10" t="s">
        <v>25</v>
      </c>
      <c r="C57" s="10">
        <v>2002</v>
      </c>
      <c r="D57" s="10" t="str">
        <f t="shared" si="5"/>
        <v>20</v>
      </c>
      <c r="E57" s="10" t="s">
        <v>27</v>
      </c>
      <c r="F57" s="10">
        <v>2.8</v>
      </c>
      <c r="G57" s="13">
        <v>77.98</v>
      </c>
      <c r="H57" s="13">
        <v>61.7</v>
      </c>
      <c r="I57" s="13">
        <f t="shared" si="1"/>
        <v>16.28</v>
      </c>
      <c r="J57" s="14">
        <f t="shared" si="2"/>
        <v>6546.652987945627</v>
      </c>
      <c r="K57" s="14">
        <f t="shared" si="3"/>
        <v>8274.035656401944</v>
      </c>
      <c r="L57" s="15">
        <v>510508</v>
      </c>
      <c r="M57" s="15"/>
      <c r="N57" s="10" t="s">
        <v>17</v>
      </c>
      <c r="O57" s="17"/>
    </row>
    <row r="58" spans="1:15" s="12" customFormat="1" ht="43.5" customHeight="1">
      <c r="A58" s="10">
        <v>54</v>
      </c>
      <c r="B58" s="10" t="s">
        <v>25</v>
      </c>
      <c r="C58" s="10">
        <v>2004</v>
      </c>
      <c r="D58" s="10" t="str">
        <f t="shared" si="5"/>
        <v>20</v>
      </c>
      <c r="E58" s="10" t="s">
        <v>27</v>
      </c>
      <c r="F58" s="10">
        <v>2.8</v>
      </c>
      <c r="G58" s="13">
        <v>77.98</v>
      </c>
      <c r="H58" s="13">
        <v>61.7</v>
      </c>
      <c r="I58" s="13">
        <f t="shared" si="1"/>
        <v>16.28</v>
      </c>
      <c r="J58" s="14">
        <f t="shared" si="2"/>
        <v>6155.4244678122595</v>
      </c>
      <c r="K58" s="14">
        <f t="shared" si="3"/>
        <v>7779.578606158832</v>
      </c>
      <c r="L58" s="15">
        <v>480000</v>
      </c>
      <c r="M58" s="15"/>
      <c r="N58" s="10" t="s">
        <v>17</v>
      </c>
      <c r="O58" s="17"/>
    </row>
    <row r="59" spans="1:15" s="12" customFormat="1" ht="43.5" customHeight="1">
      <c r="A59" s="10">
        <v>55</v>
      </c>
      <c r="B59" s="10" t="s">
        <v>25</v>
      </c>
      <c r="C59" s="10">
        <v>2102</v>
      </c>
      <c r="D59" s="10" t="str">
        <f t="shared" si="5"/>
        <v>21</v>
      </c>
      <c r="E59" s="10" t="s">
        <v>27</v>
      </c>
      <c r="F59" s="10">
        <v>2.8</v>
      </c>
      <c r="G59" s="13">
        <v>77.98</v>
      </c>
      <c r="H59" s="13">
        <v>61.7</v>
      </c>
      <c r="I59" s="13">
        <f t="shared" si="1"/>
        <v>16.28</v>
      </c>
      <c r="J59" s="14">
        <f t="shared" si="2"/>
        <v>6546.652987945627</v>
      </c>
      <c r="K59" s="14">
        <f t="shared" si="3"/>
        <v>8274.035656401944</v>
      </c>
      <c r="L59" s="15">
        <v>510508</v>
      </c>
      <c r="M59" s="15"/>
      <c r="N59" s="10" t="s">
        <v>17</v>
      </c>
      <c r="O59" s="17"/>
    </row>
    <row r="60" spans="1:15" s="12" customFormat="1" ht="43.5" customHeight="1">
      <c r="A60" s="10">
        <v>56</v>
      </c>
      <c r="B60" s="10" t="s">
        <v>25</v>
      </c>
      <c r="C60" s="10">
        <v>2104</v>
      </c>
      <c r="D60" s="10" t="str">
        <f t="shared" si="5"/>
        <v>21</v>
      </c>
      <c r="E60" s="10" t="s">
        <v>27</v>
      </c>
      <c r="F60" s="10">
        <v>2.8</v>
      </c>
      <c r="G60" s="13">
        <v>77.98</v>
      </c>
      <c r="H60" s="13">
        <v>61.7</v>
      </c>
      <c r="I60" s="13">
        <f t="shared" si="1"/>
        <v>16.28</v>
      </c>
      <c r="J60" s="14">
        <f t="shared" si="2"/>
        <v>6258.566299051038</v>
      </c>
      <c r="K60" s="14">
        <f t="shared" si="3"/>
        <v>7909.935170178282</v>
      </c>
      <c r="L60" s="15">
        <v>488043</v>
      </c>
      <c r="M60" s="15"/>
      <c r="N60" s="10" t="s">
        <v>17</v>
      </c>
      <c r="O60" s="17"/>
    </row>
    <row r="61" spans="1:15" s="12" customFormat="1" ht="43.5" customHeight="1">
      <c r="A61" s="10">
        <v>57</v>
      </c>
      <c r="B61" s="10" t="s">
        <v>25</v>
      </c>
      <c r="C61" s="10">
        <v>2105</v>
      </c>
      <c r="D61" s="10" t="str">
        <f t="shared" si="5"/>
        <v>21</v>
      </c>
      <c r="E61" s="10" t="s">
        <v>27</v>
      </c>
      <c r="F61" s="10">
        <v>2.8</v>
      </c>
      <c r="G61" s="13">
        <v>77.97</v>
      </c>
      <c r="H61" s="13">
        <v>61.7</v>
      </c>
      <c r="I61" s="13">
        <f t="shared" si="1"/>
        <v>16.269999999999996</v>
      </c>
      <c r="J61" s="14">
        <f t="shared" si="2"/>
        <v>6300.294985250737</v>
      </c>
      <c r="K61" s="14">
        <f t="shared" si="3"/>
        <v>7961.653160453809</v>
      </c>
      <c r="L61" s="15">
        <v>491234</v>
      </c>
      <c r="M61" s="15"/>
      <c r="N61" s="10" t="s">
        <v>17</v>
      </c>
      <c r="O61" s="17"/>
    </row>
    <row r="62" spans="1:15" s="12" customFormat="1" ht="43.5" customHeight="1">
      <c r="A62" s="10">
        <v>58</v>
      </c>
      <c r="B62" s="10" t="s">
        <v>25</v>
      </c>
      <c r="C62" s="10">
        <v>2201</v>
      </c>
      <c r="D62" s="10" t="str">
        <f t="shared" si="5"/>
        <v>22</v>
      </c>
      <c r="E62" s="10" t="s">
        <v>27</v>
      </c>
      <c r="F62" s="10">
        <v>2.8</v>
      </c>
      <c r="G62" s="13">
        <v>77.97</v>
      </c>
      <c r="H62" s="13">
        <v>61.7</v>
      </c>
      <c r="I62" s="13">
        <f t="shared" si="1"/>
        <v>16.269999999999996</v>
      </c>
      <c r="J62" s="14">
        <f t="shared" si="2"/>
        <v>6547.492625368732</v>
      </c>
      <c r="K62" s="14">
        <f t="shared" si="3"/>
        <v>8274.035656401944</v>
      </c>
      <c r="L62" s="15">
        <v>510508</v>
      </c>
      <c r="M62" s="15"/>
      <c r="N62" s="10" t="s">
        <v>17</v>
      </c>
      <c r="O62" s="17"/>
    </row>
    <row r="63" spans="1:15" s="12" customFormat="1" ht="43.5" customHeight="1">
      <c r="A63" s="10">
        <v>59</v>
      </c>
      <c r="B63" s="10" t="s">
        <v>25</v>
      </c>
      <c r="C63" s="10">
        <v>2202</v>
      </c>
      <c r="D63" s="10" t="str">
        <f t="shared" si="5"/>
        <v>22</v>
      </c>
      <c r="E63" s="10" t="s">
        <v>27</v>
      </c>
      <c r="F63" s="10">
        <v>2.8</v>
      </c>
      <c r="G63" s="13">
        <v>77.98</v>
      </c>
      <c r="H63" s="13">
        <v>61.7</v>
      </c>
      <c r="I63" s="13">
        <f t="shared" si="1"/>
        <v>16.28</v>
      </c>
      <c r="J63" s="14">
        <f t="shared" si="2"/>
        <v>6546.652987945627</v>
      </c>
      <c r="K63" s="14">
        <f t="shared" si="3"/>
        <v>8274.035656401944</v>
      </c>
      <c r="L63" s="15">
        <v>510508</v>
      </c>
      <c r="M63" s="15"/>
      <c r="N63" s="10" t="s">
        <v>17</v>
      </c>
      <c r="O63" s="17"/>
    </row>
    <row r="64" spans="1:15" s="12" customFormat="1" ht="43.5" customHeight="1">
      <c r="A64" s="10">
        <v>60</v>
      </c>
      <c r="B64" s="10" t="s">
        <v>25</v>
      </c>
      <c r="C64" s="10">
        <v>2204</v>
      </c>
      <c r="D64" s="10" t="str">
        <f t="shared" si="5"/>
        <v>22</v>
      </c>
      <c r="E64" s="10" t="s">
        <v>27</v>
      </c>
      <c r="F64" s="10">
        <v>2.8</v>
      </c>
      <c r="G64" s="13">
        <v>77.98</v>
      </c>
      <c r="H64" s="13">
        <v>61.7</v>
      </c>
      <c r="I64" s="13">
        <f t="shared" si="1"/>
        <v>16.28</v>
      </c>
      <c r="J64" s="14">
        <f t="shared" si="2"/>
        <v>6564.657604513977</v>
      </c>
      <c r="K64" s="14">
        <f t="shared" si="3"/>
        <v>8296.79092382496</v>
      </c>
      <c r="L64" s="15">
        <v>511912</v>
      </c>
      <c r="M64" s="15"/>
      <c r="N64" s="10" t="s">
        <v>17</v>
      </c>
      <c r="O64" s="17"/>
    </row>
    <row r="65" spans="1:15" s="12" customFormat="1" ht="43.5" customHeight="1">
      <c r="A65" s="10">
        <v>61</v>
      </c>
      <c r="B65" s="10" t="s">
        <v>25</v>
      </c>
      <c r="C65" s="10">
        <v>2205</v>
      </c>
      <c r="D65" s="10" t="str">
        <f t="shared" si="5"/>
        <v>22</v>
      </c>
      <c r="E65" s="10" t="s">
        <v>27</v>
      </c>
      <c r="F65" s="10">
        <v>2.8</v>
      </c>
      <c r="G65" s="13">
        <v>77.97</v>
      </c>
      <c r="H65" s="13">
        <v>61.7</v>
      </c>
      <c r="I65" s="13">
        <f t="shared" si="1"/>
        <v>16.269999999999996</v>
      </c>
      <c r="J65" s="14">
        <f t="shared" si="2"/>
        <v>6161.498012055919</v>
      </c>
      <c r="K65" s="14">
        <f t="shared" si="3"/>
        <v>7786.256077795786</v>
      </c>
      <c r="L65" s="15">
        <v>480412</v>
      </c>
      <c r="M65" s="15"/>
      <c r="N65" s="10" t="s">
        <v>17</v>
      </c>
      <c r="O65" s="17"/>
    </row>
    <row r="66" spans="1:15" s="12" customFormat="1" ht="43.5" customHeight="1">
      <c r="A66" s="10">
        <v>62</v>
      </c>
      <c r="B66" s="10" t="s">
        <v>25</v>
      </c>
      <c r="C66" s="10">
        <v>2301</v>
      </c>
      <c r="D66" s="10" t="str">
        <f t="shared" si="5"/>
        <v>23</v>
      </c>
      <c r="E66" s="10" t="s">
        <v>27</v>
      </c>
      <c r="F66" s="10">
        <v>2.8</v>
      </c>
      <c r="G66" s="13">
        <v>77.97</v>
      </c>
      <c r="H66" s="13">
        <v>61.7</v>
      </c>
      <c r="I66" s="13">
        <f t="shared" si="1"/>
        <v>16.269999999999996</v>
      </c>
      <c r="J66" s="14">
        <f t="shared" si="2"/>
        <v>6547.492625368732</v>
      </c>
      <c r="K66" s="14">
        <f t="shared" si="3"/>
        <v>8274.035656401944</v>
      </c>
      <c r="L66" s="15">
        <v>510508</v>
      </c>
      <c r="M66" s="15"/>
      <c r="N66" s="10" t="s">
        <v>17</v>
      </c>
      <c r="O66" s="17"/>
    </row>
    <row r="67" spans="1:15" s="12" customFormat="1" ht="43.5" customHeight="1">
      <c r="A67" s="10">
        <v>63</v>
      </c>
      <c r="B67" s="10" t="s">
        <v>25</v>
      </c>
      <c r="C67" s="10">
        <v>2302</v>
      </c>
      <c r="D67" s="10" t="str">
        <f t="shared" si="5"/>
        <v>23</v>
      </c>
      <c r="E67" s="10" t="s">
        <v>27</v>
      </c>
      <c r="F67" s="10">
        <v>2.8</v>
      </c>
      <c r="G67" s="13">
        <v>77.98</v>
      </c>
      <c r="H67" s="13">
        <v>61.7</v>
      </c>
      <c r="I67" s="13">
        <f t="shared" si="1"/>
        <v>16.28</v>
      </c>
      <c r="J67" s="14">
        <f t="shared" si="2"/>
        <v>6546.652987945627</v>
      </c>
      <c r="K67" s="14">
        <f t="shared" si="3"/>
        <v>8274.035656401944</v>
      </c>
      <c r="L67" s="15">
        <v>510508</v>
      </c>
      <c r="M67" s="15"/>
      <c r="N67" s="10" t="s">
        <v>17</v>
      </c>
      <c r="O67" s="17"/>
    </row>
    <row r="68" spans="1:15" s="12" customFormat="1" ht="43.5" customHeight="1">
      <c r="A68" s="10">
        <v>64</v>
      </c>
      <c r="B68" s="10" t="s">
        <v>25</v>
      </c>
      <c r="C68" s="10">
        <v>2304</v>
      </c>
      <c r="D68" s="10" t="str">
        <f t="shared" si="5"/>
        <v>23</v>
      </c>
      <c r="E68" s="10" t="s">
        <v>27</v>
      </c>
      <c r="F68" s="10">
        <v>2.8</v>
      </c>
      <c r="G68" s="13">
        <v>77.98</v>
      </c>
      <c r="H68" s="13">
        <v>61.7</v>
      </c>
      <c r="I68" s="13">
        <f t="shared" si="1"/>
        <v>16.28</v>
      </c>
      <c r="J68" s="14">
        <f t="shared" si="2"/>
        <v>6160.707873813798</v>
      </c>
      <c r="K68" s="14">
        <f t="shared" si="3"/>
        <v>7786.256077795786</v>
      </c>
      <c r="L68" s="15">
        <v>480412</v>
      </c>
      <c r="M68" s="15"/>
      <c r="N68" s="10" t="s">
        <v>17</v>
      </c>
      <c r="O68" s="17"/>
    </row>
    <row r="69" spans="1:15" s="12" customFormat="1" ht="43.5" customHeight="1">
      <c r="A69" s="10">
        <v>65</v>
      </c>
      <c r="B69" s="10" t="s">
        <v>25</v>
      </c>
      <c r="C69" s="10">
        <v>2401</v>
      </c>
      <c r="D69" s="10" t="str">
        <f t="shared" si="5"/>
        <v>24</v>
      </c>
      <c r="E69" s="10" t="s">
        <v>27</v>
      </c>
      <c r="F69" s="10">
        <v>2.8</v>
      </c>
      <c r="G69" s="13">
        <v>77.97</v>
      </c>
      <c r="H69" s="13">
        <v>61.7</v>
      </c>
      <c r="I69" s="13">
        <f t="shared" si="1"/>
        <v>16.269999999999996</v>
      </c>
      <c r="J69" s="14">
        <f t="shared" si="2"/>
        <v>6547.492625368732</v>
      </c>
      <c r="K69" s="14">
        <f t="shared" si="3"/>
        <v>8274.035656401944</v>
      </c>
      <c r="L69" s="15">
        <v>510508</v>
      </c>
      <c r="M69" s="15"/>
      <c r="N69" s="10" t="s">
        <v>17</v>
      </c>
      <c r="O69" s="17"/>
    </row>
    <row r="70" spans="1:15" s="12" customFormat="1" ht="43.5" customHeight="1">
      <c r="A70" s="10">
        <v>66</v>
      </c>
      <c r="B70" s="10" t="s">
        <v>25</v>
      </c>
      <c r="C70" s="10">
        <v>2402</v>
      </c>
      <c r="D70" s="10" t="str">
        <f t="shared" si="5"/>
        <v>24</v>
      </c>
      <c r="E70" s="10" t="s">
        <v>27</v>
      </c>
      <c r="F70" s="10">
        <v>2.8</v>
      </c>
      <c r="G70" s="13">
        <v>77.98</v>
      </c>
      <c r="H70" s="13">
        <v>61.7</v>
      </c>
      <c r="I70" s="13">
        <f aca="true" t="shared" si="6" ref="I70:I81">G70-H70</f>
        <v>16.28</v>
      </c>
      <c r="J70" s="14">
        <f aca="true" t="shared" si="7" ref="J70:J81">L70/G70</f>
        <v>6546.652987945627</v>
      </c>
      <c r="K70" s="14">
        <f aca="true" t="shared" si="8" ref="K70:K81">L70/H70</f>
        <v>8274.035656401944</v>
      </c>
      <c r="L70" s="15">
        <v>510508</v>
      </c>
      <c r="M70" s="15"/>
      <c r="N70" s="10" t="s">
        <v>17</v>
      </c>
      <c r="O70" s="17"/>
    </row>
    <row r="71" spans="1:15" s="12" customFormat="1" ht="43.5" customHeight="1">
      <c r="A71" s="10">
        <v>67</v>
      </c>
      <c r="B71" s="10" t="s">
        <v>25</v>
      </c>
      <c r="C71" s="10">
        <v>2403</v>
      </c>
      <c r="D71" s="10" t="str">
        <f t="shared" si="5"/>
        <v>24</v>
      </c>
      <c r="E71" s="10" t="s">
        <v>27</v>
      </c>
      <c r="F71" s="10">
        <v>2.8</v>
      </c>
      <c r="G71" s="13">
        <v>87.21</v>
      </c>
      <c r="H71" s="13">
        <v>69.01</v>
      </c>
      <c r="I71" s="13">
        <f t="shared" si="6"/>
        <v>18.19999999999999</v>
      </c>
      <c r="J71" s="14">
        <f t="shared" si="7"/>
        <v>6533.700263731224</v>
      </c>
      <c r="K71" s="14">
        <f t="shared" si="8"/>
        <v>8256.832343138674</v>
      </c>
      <c r="L71" s="15">
        <v>569804</v>
      </c>
      <c r="M71" s="15"/>
      <c r="N71" s="10" t="s">
        <v>17</v>
      </c>
      <c r="O71" s="17"/>
    </row>
    <row r="72" spans="1:15" s="12" customFormat="1" ht="43.5" customHeight="1">
      <c r="A72" s="10">
        <v>68</v>
      </c>
      <c r="B72" s="10" t="s">
        <v>25</v>
      </c>
      <c r="C72" s="10">
        <v>2404</v>
      </c>
      <c r="D72" s="10" t="str">
        <f t="shared" si="5"/>
        <v>24</v>
      </c>
      <c r="E72" s="10" t="s">
        <v>27</v>
      </c>
      <c r="F72" s="10">
        <v>2.8</v>
      </c>
      <c r="G72" s="13">
        <v>77.98</v>
      </c>
      <c r="H72" s="13">
        <v>61.7</v>
      </c>
      <c r="I72" s="13">
        <f t="shared" si="6"/>
        <v>16.28</v>
      </c>
      <c r="J72" s="14">
        <f t="shared" si="7"/>
        <v>6155.4244678122595</v>
      </c>
      <c r="K72" s="14">
        <f t="shared" si="8"/>
        <v>7779.578606158832</v>
      </c>
      <c r="L72" s="15">
        <v>480000</v>
      </c>
      <c r="M72" s="15"/>
      <c r="N72" s="10" t="s">
        <v>17</v>
      </c>
      <c r="O72" s="17"/>
    </row>
    <row r="73" spans="1:15" s="12" customFormat="1" ht="43.5" customHeight="1">
      <c r="A73" s="10">
        <v>69</v>
      </c>
      <c r="B73" s="10" t="s">
        <v>25</v>
      </c>
      <c r="C73" s="10">
        <v>2405</v>
      </c>
      <c r="D73" s="10" t="str">
        <f t="shared" si="5"/>
        <v>24</v>
      </c>
      <c r="E73" s="10" t="s">
        <v>27</v>
      </c>
      <c r="F73" s="10">
        <v>2.8</v>
      </c>
      <c r="G73" s="13">
        <v>77.97</v>
      </c>
      <c r="H73" s="13">
        <v>61.7</v>
      </c>
      <c r="I73" s="13">
        <f t="shared" si="6"/>
        <v>16.269999999999996</v>
      </c>
      <c r="J73" s="14">
        <f t="shared" si="7"/>
        <v>6352.7254072079</v>
      </c>
      <c r="K73" s="14">
        <f t="shared" si="8"/>
        <v>8027.909238249595</v>
      </c>
      <c r="L73" s="15">
        <v>495322</v>
      </c>
      <c r="M73" s="15"/>
      <c r="N73" s="10" t="s">
        <v>17</v>
      </c>
      <c r="O73" s="17"/>
    </row>
    <row r="74" spans="1:15" s="12" customFormat="1" ht="43.5" customHeight="1">
      <c r="A74" s="10">
        <v>70</v>
      </c>
      <c r="B74" s="10" t="s">
        <v>25</v>
      </c>
      <c r="C74" s="10">
        <v>2502</v>
      </c>
      <c r="D74" s="10" t="str">
        <f t="shared" si="5"/>
        <v>25</v>
      </c>
      <c r="E74" s="10" t="s">
        <v>27</v>
      </c>
      <c r="F74" s="10">
        <v>2.8</v>
      </c>
      <c r="G74" s="13">
        <v>77.98</v>
      </c>
      <c r="H74" s="13">
        <v>61.7</v>
      </c>
      <c r="I74" s="13">
        <f t="shared" si="6"/>
        <v>16.28</v>
      </c>
      <c r="J74" s="14">
        <f t="shared" si="7"/>
        <v>6546.652987945627</v>
      </c>
      <c r="K74" s="14">
        <f t="shared" si="8"/>
        <v>8274.035656401944</v>
      </c>
      <c r="L74" s="15">
        <v>510508</v>
      </c>
      <c r="M74" s="15"/>
      <c r="N74" s="10" t="s">
        <v>17</v>
      </c>
      <c r="O74" s="17"/>
    </row>
    <row r="75" spans="1:15" s="12" customFormat="1" ht="43.5" customHeight="1">
      <c r="A75" s="10">
        <v>71</v>
      </c>
      <c r="B75" s="10" t="s">
        <v>25</v>
      </c>
      <c r="C75" s="10">
        <v>2504</v>
      </c>
      <c r="D75" s="10" t="str">
        <f t="shared" si="5"/>
        <v>25</v>
      </c>
      <c r="E75" s="10" t="s">
        <v>27</v>
      </c>
      <c r="F75" s="10">
        <v>2.8</v>
      </c>
      <c r="G75" s="13">
        <v>77.98</v>
      </c>
      <c r="H75" s="13">
        <v>61.7</v>
      </c>
      <c r="I75" s="13">
        <f t="shared" si="6"/>
        <v>16.28</v>
      </c>
      <c r="J75" s="14">
        <f t="shared" si="7"/>
        <v>6299.487047961015</v>
      </c>
      <c r="K75" s="14">
        <f t="shared" si="8"/>
        <v>7961.653160453809</v>
      </c>
      <c r="L75" s="15">
        <v>491234</v>
      </c>
      <c r="M75" s="15"/>
      <c r="N75" s="10" t="s">
        <v>17</v>
      </c>
      <c r="O75" s="17"/>
    </row>
    <row r="76" spans="1:15" s="12" customFormat="1" ht="43.5" customHeight="1">
      <c r="A76" s="10">
        <v>72</v>
      </c>
      <c r="B76" s="10" t="s">
        <v>25</v>
      </c>
      <c r="C76" s="10">
        <v>2505</v>
      </c>
      <c r="D76" s="10" t="str">
        <f t="shared" si="5"/>
        <v>25</v>
      </c>
      <c r="E76" s="10" t="s">
        <v>27</v>
      </c>
      <c r="F76" s="10">
        <v>2.8</v>
      </c>
      <c r="G76" s="13">
        <v>77.97</v>
      </c>
      <c r="H76" s="13">
        <v>61.7</v>
      </c>
      <c r="I76" s="13">
        <f t="shared" si="6"/>
        <v>16.269999999999996</v>
      </c>
      <c r="J76" s="14">
        <f t="shared" si="7"/>
        <v>6300.294985250737</v>
      </c>
      <c r="K76" s="14">
        <f t="shared" si="8"/>
        <v>7961.653160453809</v>
      </c>
      <c r="L76" s="15">
        <v>491234</v>
      </c>
      <c r="M76" s="15"/>
      <c r="N76" s="10" t="s">
        <v>17</v>
      </c>
      <c r="O76" s="17"/>
    </row>
    <row r="77" spans="1:15" s="12" customFormat="1" ht="43.5" customHeight="1">
      <c r="A77" s="10">
        <v>73</v>
      </c>
      <c r="B77" s="10" t="s">
        <v>25</v>
      </c>
      <c r="C77" s="10">
        <v>2603</v>
      </c>
      <c r="D77" s="10" t="str">
        <f t="shared" si="5"/>
        <v>26</v>
      </c>
      <c r="E77" s="10" t="s">
        <v>27</v>
      </c>
      <c r="F77" s="10">
        <v>2.8</v>
      </c>
      <c r="G77" s="13">
        <v>87.21</v>
      </c>
      <c r="H77" s="13">
        <v>69.01</v>
      </c>
      <c r="I77" s="13">
        <f t="shared" si="6"/>
        <v>18.19999999999999</v>
      </c>
      <c r="J77" s="14">
        <f t="shared" si="7"/>
        <v>6787.833963994955</v>
      </c>
      <c r="K77" s="14">
        <f t="shared" si="8"/>
        <v>8577.988697290248</v>
      </c>
      <c r="L77" s="15">
        <v>591967</v>
      </c>
      <c r="M77" s="15"/>
      <c r="N77" s="10" t="s">
        <v>17</v>
      </c>
      <c r="O77" s="17"/>
    </row>
    <row r="78" spans="1:15" s="12" customFormat="1" ht="43.5" customHeight="1">
      <c r="A78" s="10">
        <v>74</v>
      </c>
      <c r="B78" s="10" t="s">
        <v>25</v>
      </c>
      <c r="C78" s="10">
        <v>2605</v>
      </c>
      <c r="D78" s="10" t="str">
        <f t="shared" si="5"/>
        <v>26</v>
      </c>
      <c r="E78" s="10" t="s">
        <v>27</v>
      </c>
      <c r="F78" s="10">
        <v>2.8</v>
      </c>
      <c r="G78" s="13">
        <v>77.97</v>
      </c>
      <c r="H78" s="13">
        <v>61.7</v>
      </c>
      <c r="I78" s="13">
        <f t="shared" si="6"/>
        <v>16.269999999999996</v>
      </c>
      <c r="J78" s="14">
        <f t="shared" si="7"/>
        <v>6232.037963319225</v>
      </c>
      <c r="K78" s="14">
        <f t="shared" si="8"/>
        <v>7875.397082658023</v>
      </c>
      <c r="L78" s="15">
        <v>485912</v>
      </c>
      <c r="M78" s="15"/>
      <c r="N78" s="10" t="s">
        <v>17</v>
      </c>
      <c r="O78" s="17"/>
    </row>
    <row r="79" spans="1:15" s="12" customFormat="1" ht="43.5" customHeight="1">
      <c r="A79" s="10">
        <v>75</v>
      </c>
      <c r="B79" s="10" t="s">
        <v>25</v>
      </c>
      <c r="C79" s="10">
        <v>2702</v>
      </c>
      <c r="D79" s="10" t="str">
        <f t="shared" si="5"/>
        <v>27</v>
      </c>
      <c r="E79" s="10" t="s">
        <v>27</v>
      </c>
      <c r="F79" s="10">
        <v>2.8</v>
      </c>
      <c r="G79" s="13">
        <v>77.98</v>
      </c>
      <c r="H79" s="13">
        <v>61.7</v>
      </c>
      <c r="I79" s="13">
        <f t="shared" si="6"/>
        <v>16.28</v>
      </c>
      <c r="J79" s="14">
        <f t="shared" si="7"/>
        <v>6231.238779174147</v>
      </c>
      <c r="K79" s="14">
        <f t="shared" si="8"/>
        <v>7875.397082658023</v>
      </c>
      <c r="L79" s="15">
        <v>485912</v>
      </c>
      <c r="M79" s="15"/>
      <c r="N79" s="10" t="s">
        <v>17</v>
      </c>
      <c r="O79" s="17"/>
    </row>
    <row r="80" spans="1:15" s="12" customFormat="1" ht="43.5" customHeight="1">
      <c r="A80" s="10">
        <v>76</v>
      </c>
      <c r="B80" s="10" t="s">
        <v>25</v>
      </c>
      <c r="C80" s="10">
        <v>2704</v>
      </c>
      <c r="D80" s="10" t="str">
        <f t="shared" si="5"/>
        <v>27</v>
      </c>
      <c r="E80" s="10" t="s">
        <v>27</v>
      </c>
      <c r="F80" s="10">
        <v>2.8</v>
      </c>
      <c r="G80" s="13">
        <v>77.98</v>
      </c>
      <c r="H80" s="13">
        <v>61.7</v>
      </c>
      <c r="I80" s="13">
        <f t="shared" si="6"/>
        <v>16.28</v>
      </c>
      <c r="J80" s="14">
        <f t="shared" si="7"/>
        <v>6231.238779174147</v>
      </c>
      <c r="K80" s="14">
        <f t="shared" si="8"/>
        <v>7875.397082658023</v>
      </c>
      <c r="L80" s="15">
        <v>485912</v>
      </c>
      <c r="M80" s="15"/>
      <c r="N80" s="10" t="s">
        <v>17</v>
      </c>
      <c r="O80" s="17"/>
    </row>
    <row r="81" spans="1:15" s="12" customFormat="1" ht="43.5" customHeight="1">
      <c r="A81" s="10">
        <v>77</v>
      </c>
      <c r="B81" s="10" t="s">
        <v>25</v>
      </c>
      <c r="C81" s="10">
        <v>2804</v>
      </c>
      <c r="D81" s="10" t="str">
        <f t="shared" si="5"/>
        <v>28</v>
      </c>
      <c r="E81" s="10" t="s">
        <v>27</v>
      </c>
      <c r="F81" s="10">
        <v>2.8</v>
      </c>
      <c r="G81" s="13">
        <v>77.98</v>
      </c>
      <c r="H81" s="13">
        <v>61.7</v>
      </c>
      <c r="I81" s="13">
        <f t="shared" si="6"/>
        <v>16.28</v>
      </c>
      <c r="J81" s="14">
        <f t="shared" si="7"/>
        <v>5770.710438573993</v>
      </c>
      <c r="K81" s="14">
        <f t="shared" si="8"/>
        <v>7293.3549432739055</v>
      </c>
      <c r="L81" s="15">
        <v>450000</v>
      </c>
      <c r="M81" s="15"/>
      <c r="N81" s="10" t="s">
        <v>17</v>
      </c>
      <c r="O81" s="17"/>
    </row>
    <row r="82" spans="1:15" s="23" customFormat="1" ht="43.5" customHeight="1">
      <c r="A82" s="18" t="s">
        <v>18</v>
      </c>
      <c r="B82" s="19"/>
      <c r="C82" s="19"/>
      <c r="D82" s="19"/>
      <c r="E82" s="19"/>
      <c r="F82" s="20"/>
      <c r="G82" s="21">
        <f>SUM(G5:G81)</f>
        <v>6059.589999999995</v>
      </c>
      <c r="H82" s="21">
        <f>SUM(H5:H81)</f>
        <v>4794.759999999994</v>
      </c>
      <c r="I82" s="21">
        <f>SUM(I5:I81)</f>
        <v>1264.8299999999988</v>
      </c>
      <c r="J82" s="22">
        <f>L82/G82</f>
        <v>6352.850605404002</v>
      </c>
      <c r="K82" s="22">
        <f>L82/H82</f>
        <v>8028.695909701434</v>
      </c>
      <c r="L82" s="22">
        <f>SUM(L5:L81)</f>
        <v>38495670</v>
      </c>
      <c r="M82" s="15"/>
      <c r="N82" s="10"/>
      <c r="O82" s="10"/>
    </row>
    <row r="83" spans="1:15" s="23" customFormat="1" ht="43.5" customHeight="1">
      <c r="A83" s="24" t="s">
        <v>23</v>
      </c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</row>
    <row r="84" spans="1:15" s="23" customFormat="1" ht="93" customHeight="1">
      <c r="A84" s="25" t="s">
        <v>28</v>
      </c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</row>
    <row r="85" spans="1:15" s="30" customFormat="1" ht="43.5" customHeight="1">
      <c r="A85" s="26" t="s">
        <v>29</v>
      </c>
      <c r="B85" s="26"/>
      <c r="C85" s="26"/>
      <c r="D85" s="26"/>
      <c r="E85" s="26"/>
      <c r="F85" s="27"/>
      <c r="G85" s="27"/>
      <c r="H85" s="27"/>
      <c r="I85" s="27"/>
      <c r="J85" s="27"/>
      <c r="K85" s="28" t="s">
        <v>30</v>
      </c>
      <c r="L85" s="28"/>
      <c r="M85" s="27"/>
      <c r="N85" s="27"/>
      <c r="O85" s="29"/>
    </row>
    <row r="86" spans="1:15" s="30" customFormat="1" ht="43.5" customHeight="1">
      <c r="A86" s="26" t="s">
        <v>31</v>
      </c>
      <c r="B86" s="26"/>
      <c r="C86" s="26"/>
      <c r="D86" s="26"/>
      <c r="E86" s="26"/>
      <c r="F86" s="27"/>
      <c r="G86" s="27"/>
      <c r="H86" s="27"/>
      <c r="I86" s="27"/>
      <c r="J86" s="27"/>
      <c r="K86" s="28" t="s">
        <v>32</v>
      </c>
      <c r="L86" s="28"/>
      <c r="M86" s="27"/>
      <c r="N86" s="27"/>
      <c r="O86" s="29"/>
    </row>
    <row r="87" spans="1:15" s="30" customFormat="1" ht="43.5" customHeight="1">
      <c r="A87" s="26" t="s">
        <v>33</v>
      </c>
      <c r="B87" s="26"/>
      <c r="C87" s="26"/>
      <c r="D87" s="26"/>
      <c r="E87" s="26"/>
      <c r="F87" s="31"/>
      <c r="G87" s="31"/>
      <c r="H87" s="31"/>
      <c r="I87" s="31"/>
      <c r="J87" s="31"/>
      <c r="K87" s="31"/>
      <c r="L87" s="31"/>
      <c r="M87" s="31"/>
      <c r="N87" s="31"/>
      <c r="O87" s="31"/>
    </row>
    <row r="88" ht="15">
      <c r="I88" s="2"/>
    </row>
    <row r="97" ht="17.25">
      <c r="I97" s="3"/>
    </row>
  </sheetData>
  <sheetProtection/>
  <mergeCells count="12">
    <mergeCell ref="A85:E85"/>
    <mergeCell ref="K85:L85"/>
    <mergeCell ref="A86:E86"/>
    <mergeCell ref="K86:L86"/>
    <mergeCell ref="A87:E87"/>
    <mergeCell ref="A84:O84"/>
    <mergeCell ref="A1:B1"/>
    <mergeCell ref="A2:N2"/>
    <mergeCell ref="A3:F3"/>
    <mergeCell ref="A82:F82"/>
    <mergeCell ref="A83:O83"/>
    <mergeCell ref="O5:O81"/>
  </mergeCells>
  <printOptions/>
  <pageMargins left="0.7" right="0.7" top="0.75" bottom="0.75" header="0.3" footer="0.3"/>
  <pageSetup fitToHeight="0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8"/>
  <sheetViews>
    <sheetView tabSelected="1" zoomScale="70" zoomScaleNormal="70" zoomScalePageLayoutView="0" workbookViewId="0" topLeftCell="A1">
      <selection activeCell="O1" sqref="A1:O16384"/>
    </sheetView>
  </sheetViews>
  <sheetFormatPr defaultColWidth="8.625" defaultRowHeight="14.25"/>
  <cols>
    <col min="2" max="2" width="28.00390625" style="0" customWidth="1"/>
    <col min="4" max="4" width="11.50390625" style="0" customWidth="1"/>
    <col min="5" max="5" width="13.625" style="0" customWidth="1"/>
    <col min="6" max="6" width="9.25390625" style="0" customWidth="1"/>
    <col min="7" max="7" width="13.375" style="0" customWidth="1"/>
    <col min="8" max="8" width="15.25390625" style="0" customWidth="1"/>
    <col min="9" max="9" width="17.75390625" style="0" customWidth="1"/>
    <col min="10" max="10" width="16.375" style="0" customWidth="1"/>
    <col min="11" max="11" width="16.625" style="0" customWidth="1"/>
    <col min="12" max="12" width="16.25390625" style="0" customWidth="1"/>
    <col min="13" max="13" width="14.125" style="0" customWidth="1"/>
    <col min="15" max="15" width="16.375" style="0" customWidth="1"/>
  </cols>
  <sheetData>
    <row r="1" spans="1:15" s="5" customFormat="1" ht="39.75" customHeight="1">
      <c r="A1" s="4" t="s">
        <v>36</v>
      </c>
      <c r="B1" s="4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s="5" customFormat="1" ht="39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6"/>
    </row>
    <row r="3" spans="1:15" s="5" customFormat="1" ht="39.75" customHeight="1">
      <c r="A3" s="4" t="s">
        <v>24</v>
      </c>
      <c r="B3" s="4"/>
      <c r="C3" s="4"/>
      <c r="D3" s="4"/>
      <c r="E3" s="4"/>
      <c r="F3" s="4"/>
      <c r="G3" s="8"/>
      <c r="H3" s="9" t="s">
        <v>26</v>
      </c>
      <c r="I3" s="8"/>
      <c r="J3" s="6"/>
      <c r="K3" s="6"/>
      <c r="L3" s="6"/>
      <c r="M3" s="8"/>
      <c r="N3" s="6"/>
      <c r="O3" s="6"/>
    </row>
    <row r="4" spans="1:15" s="5" customFormat="1" ht="74.25" customHeight="1">
      <c r="A4" s="34" t="s">
        <v>2</v>
      </c>
      <c r="B4" s="35" t="s">
        <v>3</v>
      </c>
      <c r="C4" s="35" t="s">
        <v>4</v>
      </c>
      <c r="D4" s="35" t="s">
        <v>5</v>
      </c>
      <c r="E4" s="35" t="s">
        <v>6</v>
      </c>
      <c r="F4" s="35" t="s">
        <v>7</v>
      </c>
      <c r="G4" s="35" t="s">
        <v>8</v>
      </c>
      <c r="H4" s="35" t="s">
        <v>10</v>
      </c>
      <c r="I4" s="35" t="s">
        <v>9</v>
      </c>
      <c r="J4" s="35" t="s">
        <v>11</v>
      </c>
      <c r="K4" s="35" t="s">
        <v>12</v>
      </c>
      <c r="L4" s="35" t="s">
        <v>13</v>
      </c>
      <c r="M4" s="35" t="s">
        <v>14</v>
      </c>
      <c r="N4" s="35" t="s">
        <v>15</v>
      </c>
      <c r="O4" s="34" t="s">
        <v>16</v>
      </c>
    </row>
    <row r="5" spans="1:15" s="32" customFormat="1" ht="39.75" customHeight="1">
      <c r="A5" s="11">
        <v>1</v>
      </c>
      <c r="B5" s="11" t="s">
        <v>25</v>
      </c>
      <c r="C5" s="36">
        <v>101</v>
      </c>
      <c r="D5" s="11" t="str">
        <f>LEFT(C5,1)</f>
        <v>1</v>
      </c>
      <c r="E5" s="11" t="s">
        <v>27</v>
      </c>
      <c r="F5" s="11">
        <v>2.8</v>
      </c>
      <c r="G5" s="37">
        <v>77.97</v>
      </c>
      <c r="H5" s="37">
        <v>61.7</v>
      </c>
      <c r="I5" s="38">
        <f>G5-H5</f>
        <v>16.269999999999996</v>
      </c>
      <c r="J5" s="39">
        <f>L5/G5</f>
        <v>5897.652943439784</v>
      </c>
      <c r="K5" s="39">
        <f>L5/H5</f>
        <v>7452.836304700162</v>
      </c>
      <c r="L5" s="40">
        <v>459840</v>
      </c>
      <c r="M5" s="41"/>
      <c r="N5" s="11" t="s">
        <v>21</v>
      </c>
      <c r="O5" s="16" t="s">
        <v>19</v>
      </c>
    </row>
    <row r="6" spans="1:15" s="32" customFormat="1" ht="39.75" customHeight="1">
      <c r="A6" s="11">
        <v>2</v>
      </c>
      <c r="B6" s="11" t="s">
        <v>25</v>
      </c>
      <c r="C6" s="36">
        <v>102</v>
      </c>
      <c r="D6" s="11" t="str">
        <f>LEFT(C6,1)</f>
        <v>1</v>
      </c>
      <c r="E6" s="11" t="s">
        <v>27</v>
      </c>
      <c r="F6" s="11">
        <v>2.8</v>
      </c>
      <c r="G6" s="37">
        <v>77.97</v>
      </c>
      <c r="H6" s="37">
        <v>61.7</v>
      </c>
      <c r="I6" s="38">
        <f aca="true" t="shared" si="0" ref="I6:I69">G6-H6</f>
        <v>16.269999999999996</v>
      </c>
      <c r="J6" s="39">
        <f aca="true" t="shared" si="1" ref="J6:J69">L6/G6</f>
        <v>5452.071309478005</v>
      </c>
      <c r="K6" s="39">
        <f aca="true" t="shared" si="2" ref="K6:K69">L6/H6</f>
        <v>6889.756888168557</v>
      </c>
      <c r="L6" s="40">
        <v>425098</v>
      </c>
      <c r="M6" s="41"/>
      <c r="N6" s="11" t="s">
        <v>21</v>
      </c>
      <c r="O6" s="17"/>
    </row>
    <row r="7" spans="1:15" s="32" customFormat="1" ht="39.75" customHeight="1">
      <c r="A7" s="11">
        <v>3</v>
      </c>
      <c r="B7" s="11" t="s">
        <v>25</v>
      </c>
      <c r="C7" s="36">
        <v>103</v>
      </c>
      <c r="D7" s="11" t="str">
        <f>LEFT(C7,1)</f>
        <v>1</v>
      </c>
      <c r="E7" s="11" t="s">
        <v>27</v>
      </c>
      <c r="F7" s="11">
        <v>2.8</v>
      </c>
      <c r="G7" s="37">
        <v>87.21</v>
      </c>
      <c r="H7" s="37">
        <v>69.01</v>
      </c>
      <c r="I7" s="38">
        <f t="shared" si="0"/>
        <v>18.19999999999999</v>
      </c>
      <c r="J7" s="39">
        <f t="shared" si="1"/>
        <v>6294.450177731912</v>
      </c>
      <c r="K7" s="39">
        <f t="shared" si="2"/>
        <v>7954.484857267063</v>
      </c>
      <c r="L7" s="40">
        <v>548939</v>
      </c>
      <c r="M7" s="41"/>
      <c r="N7" s="11" t="s">
        <v>21</v>
      </c>
      <c r="O7" s="17"/>
    </row>
    <row r="8" spans="1:15" s="32" customFormat="1" ht="39.75" customHeight="1">
      <c r="A8" s="11">
        <v>4</v>
      </c>
      <c r="B8" s="11" t="s">
        <v>25</v>
      </c>
      <c r="C8" s="36">
        <v>106</v>
      </c>
      <c r="D8" s="11" t="str">
        <f>LEFT(C8,1)</f>
        <v>1</v>
      </c>
      <c r="E8" s="11" t="s">
        <v>27</v>
      </c>
      <c r="F8" s="11">
        <v>2.8</v>
      </c>
      <c r="G8" s="37">
        <v>113.83</v>
      </c>
      <c r="H8" s="37">
        <v>90.07</v>
      </c>
      <c r="I8" s="38">
        <f t="shared" si="0"/>
        <v>23.760000000000005</v>
      </c>
      <c r="J8" s="39">
        <f t="shared" si="1"/>
        <v>6313.810067644734</v>
      </c>
      <c r="K8" s="39">
        <f t="shared" si="2"/>
        <v>7979.360497390919</v>
      </c>
      <c r="L8" s="40">
        <v>718701</v>
      </c>
      <c r="M8" s="41"/>
      <c r="N8" s="11" t="s">
        <v>21</v>
      </c>
      <c r="O8" s="17"/>
    </row>
    <row r="9" spans="1:15" s="32" customFormat="1" ht="39.75" customHeight="1">
      <c r="A9" s="11">
        <v>5</v>
      </c>
      <c r="B9" s="11" t="s">
        <v>25</v>
      </c>
      <c r="C9" s="36">
        <v>203</v>
      </c>
      <c r="D9" s="11" t="str">
        <f aca="true" t="shared" si="3" ref="D9:D17">LEFT(C9,1)</f>
        <v>2</v>
      </c>
      <c r="E9" s="11" t="s">
        <v>27</v>
      </c>
      <c r="F9" s="11">
        <v>2.8</v>
      </c>
      <c r="G9" s="37">
        <v>87.21</v>
      </c>
      <c r="H9" s="37">
        <v>69.01</v>
      </c>
      <c r="I9" s="38">
        <f t="shared" si="0"/>
        <v>18.19999999999999</v>
      </c>
      <c r="J9" s="39">
        <f t="shared" si="1"/>
        <v>5962.618965714942</v>
      </c>
      <c r="K9" s="39">
        <f t="shared" si="2"/>
        <v>7535.1398348065495</v>
      </c>
      <c r="L9" s="40">
        <v>520000</v>
      </c>
      <c r="M9" s="41"/>
      <c r="N9" s="11" t="s">
        <v>21</v>
      </c>
      <c r="O9" s="17"/>
    </row>
    <row r="10" spans="1:15" s="32" customFormat="1" ht="39.75" customHeight="1">
      <c r="A10" s="11">
        <v>6</v>
      </c>
      <c r="B10" s="11" t="s">
        <v>25</v>
      </c>
      <c r="C10" s="36">
        <v>206</v>
      </c>
      <c r="D10" s="11" t="str">
        <f t="shared" si="3"/>
        <v>2</v>
      </c>
      <c r="E10" s="11" t="s">
        <v>27</v>
      </c>
      <c r="F10" s="11">
        <v>2.8</v>
      </c>
      <c r="G10" s="37">
        <v>113.83</v>
      </c>
      <c r="H10" s="37">
        <v>90.07</v>
      </c>
      <c r="I10" s="38">
        <f t="shared" si="0"/>
        <v>23.760000000000005</v>
      </c>
      <c r="J10" s="39">
        <f t="shared" si="1"/>
        <v>6061.670912764649</v>
      </c>
      <c r="K10" s="39">
        <f t="shared" si="2"/>
        <v>7660.708337959366</v>
      </c>
      <c r="L10" s="40">
        <v>690000</v>
      </c>
      <c r="M10" s="41"/>
      <c r="N10" s="11" t="s">
        <v>21</v>
      </c>
      <c r="O10" s="17"/>
    </row>
    <row r="11" spans="1:15" s="32" customFormat="1" ht="39.75" customHeight="1">
      <c r="A11" s="11">
        <v>7</v>
      </c>
      <c r="B11" s="11" t="s">
        <v>25</v>
      </c>
      <c r="C11" s="36">
        <v>305</v>
      </c>
      <c r="D11" s="11" t="str">
        <f t="shared" si="3"/>
        <v>3</v>
      </c>
      <c r="E11" s="11" t="s">
        <v>27</v>
      </c>
      <c r="F11" s="11">
        <v>2.8</v>
      </c>
      <c r="G11" s="37">
        <v>77.97</v>
      </c>
      <c r="H11" s="37">
        <v>61.7</v>
      </c>
      <c r="I11" s="38">
        <f t="shared" si="0"/>
        <v>16.269999999999996</v>
      </c>
      <c r="J11" s="39">
        <f t="shared" si="1"/>
        <v>5393.561626266513</v>
      </c>
      <c r="K11" s="39">
        <f t="shared" si="2"/>
        <v>6815.818476499189</v>
      </c>
      <c r="L11" s="40">
        <v>420536</v>
      </c>
      <c r="M11" s="41"/>
      <c r="N11" s="11" t="s">
        <v>21</v>
      </c>
      <c r="O11" s="17"/>
    </row>
    <row r="12" spans="1:15" s="32" customFormat="1" ht="39.75" customHeight="1">
      <c r="A12" s="11">
        <v>8</v>
      </c>
      <c r="B12" s="11" t="s">
        <v>25</v>
      </c>
      <c r="C12" s="36">
        <v>306</v>
      </c>
      <c r="D12" s="11" t="str">
        <f t="shared" si="3"/>
        <v>3</v>
      </c>
      <c r="E12" s="11" t="s">
        <v>34</v>
      </c>
      <c r="F12" s="11">
        <v>2.8</v>
      </c>
      <c r="G12" s="37">
        <v>113.83</v>
      </c>
      <c r="H12" s="37">
        <v>90.07</v>
      </c>
      <c r="I12" s="38">
        <f t="shared" si="0"/>
        <v>23.760000000000005</v>
      </c>
      <c r="J12" s="39">
        <f t="shared" si="1"/>
        <v>6546.885706755688</v>
      </c>
      <c r="K12" s="39">
        <f t="shared" si="2"/>
        <v>8273.920284223383</v>
      </c>
      <c r="L12" s="40">
        <v>745232</v>
      </c>
      <c r="M12" s="41"/>
      <c r="N12" s="11" t="s">
        <v>21</v>
      </c>
      <c r="O12" s="17"/>
    </row>
    <row r="13" spans="1:15" s="32" customFormat="1" ht="39.75" customHeight="1">
      <c r="A13" s="11">
        <v>9</v>
      </c>
      <c r="B13" s="11" t="s">
        <v>25</v>
      </c>
      <c r="C13" s="36">
        <v>406</v>
      </c>
      <c r="D13" s="11" t="str">
        <f t="shared" si="3"/>
        <v>4</v>
      </c>
      <c r="E13" s="11" t="s">
        <v>34</v>
      </c>
      <c r="F13" s="11">
        <v>2.8</v>
      </c>
      <c r="G13" s="37">
        <v>113.83</v>
      </c>
      <c r="H13" s="37">
        <v>90.07</v>
      </c>
      <c r="I13" s="38">
        <f t="shared" si="0"/>
        <v>23.760000000000005</v>
      </c>
      <c r="J13" s="39">
        <f t="shared" si="1"/>
        <v>6571.75612755864</v>
      </c>
      <c r="K13" s="39">
        <f t="shared" si="2"/>
        <v>8305.351393360721</v>
      </c>
      <c r="L13" s="40">
        <v>748063</v>
      </c>
      <c r="M13" s="41"/>
      <c r="N13" s="11" t="s">
        <v>21</v>
      </c>
      <c r="O13" s="17"/>
    </row>
    <row r="14" spans="1:15" s="32" customFormat="1" ht="39.75" customHeight="1">
      <c r="A14" s="11">
        <v>10</v>
      </c>
      <c r="B14" s="11" t="s">
        <v>25</v>
      </c>
      <c r="C14" s="36">
        <v>501</v>
      </c>
      <c r="D14" s="11" t="str">
        <f t="shared" si="3"/>
        <v>5</v>
      </c>
      <c r="E14" s="11" t="s">
        <v>27</v>
      </c>
      <c r="F14" s="11">
        <v>2.8</v>
      </c>
      <c r="G14" s="37">
        <v>77.97</v>
      </c>
      <c r="H14" s="37">
        <v>61.7</v>
      </c>
      <c r="I14" s="38">
        <f t="shared" si="0"/>
        <v>16.269999999999996</v>
      </c>
      <c r="J14" s="39">
        <f t="shared" si="1"/>
        <v>5895.639348467359</v>
      </c>
      <c r="K14" s="39">
        <f t="shared" si="2"/>
        <v>7450.291734197731</v>
      </c>
      <c r="L14" s="40">
        <v>459683</v>
      </c>
      <c r="M14" s="41"/>
      <c r="N14" s="11" t="s">
        <v>21</v>
      </c>
      <c r="O14" s="17"/>
    </row>
    <row r="15" spans="1:15" s="32" customFormat="1" ht="39.75" customHeight="1">
      <c r="A15" s="11">
        <v>11</v>
      </c>
      <c r="B15" s="11" t="s">
        <v>25</v>
      </c>
      <c r="C15" s="36">
        <v>503</v>
      </c>
      <c r="D15" s="11" t="str">
        <f t="shared" si="3"/>
        <v>5</v>
      </c>
      <c r="E15" s="11" t="s">
        <v>27</v>
      </c>
      <c r="F15" s="11">
        <v>2.8</v>
      </c>
      <c r="G15" s="37">
        <v>87.21</v>
      </c>
      <c r="H15" s="37">
        <v>69.01</v>
      </c>
      <c r="I15" s="38">
        <f t="shared" si="0"/>
        <v>18.19999999999999</v>
      </c>
      <c r="J15" s="39">
        <f t="shared" si="1"/>
        <v>6558.0323357413145</v>
      </c>
      <c r="K15" s="39">
        <f t="shared" si="2"/>
        <v>8287.581509926096</v>
      </c>
      <c r="L15" s="40">
        <v>571926</v>
      </c>
      <c r="M15" s="41"/>
      <c r="N15" s="11" t="s">
        <v>21</v>
      </c>
      <c r="O15" s="17"/>
    </row>
    <row r="16" spans="1:15" s="32" customFormat="1" ht="39.75" customHeight="1">
      <c r="A16" s="11">
        <v>12</v>
      </c>
      <c r="B16" s="11" t="s">
        <v>25</v>
      </c>
      <c r="C16" s="36">
        <v>505</v>
      </c>
      <c r="D16" s="11" t="str">
        <f t="shared" si="3"/>
        <v>5</v>
      </c>
      <c r="E16" s="11" t="s">
        <v>27</v>
      </c>
      <c r="F16" s="11">
        <v>2.8</v>
      </c>
      <c r="G16" s="37">
        <v>77.97</v>
      </c>
      <c r="H16" s="37">
        <v>61.7</v>
      </c>
      <c r="I16" s="38">
        <f t="shared" si="0"/>
        <v>16.269999999999996</v>
      </c>
      <c r="J16" s="39">
        <f t="shared" si="1"/>
        <v>5878.799538283955</v>
      </c>
      <c r="K16" s="39">
        <f t="shared" si="2"/>
        <v>7429.011345218801</v>
      </c>
      <c r="L16" s="40">
        <v>458370</v>
      </c>
      <c r="M16" s="41"/>
      <c r="N16" s="11" t="s">
        <v>21</v>
      </c>
      <c r="O16" s="17"/>
    </row>
    <row r="17" spans="1:15" s="32" customFormat="1" ht="39.75" customHeight="1">
      <c r="A17" s="11">
        <v>13</v>
      </c>
      <c r="B17" s="11" t="s">
        <v>25</v>
      </c>
      <c r="C17" s="36">
        <v>506</v>
      </c>
      <c r="D17" s="11" t="str">
        <f t="shared" si="3"/>
        <v>5</v>
      </c>
      <c r="E17" s="11" t="s">
        <v>34</v>
      </c>
      <c r="F17" s="11">
        <v>2.8</v>
      </c>
      <c r="G17" s="37">
        <v>113.83</v>
      </c>
      <c r="H17" s="37">
        <v>90.07</v>
      </c>
      <c r="I17" s="38">
        <f t="shared" si="0"/>
        <v>23.760000000000005</v>
      </c>
      <c r="J17" s="39">
        <f t="shared" si="1"/>
        <v>6656.953351489063</v>
      </c>
      <c r="K17" s="39">
        <f t="shared" si="2"/>
        <v>8413.023204174531</v>
      </c>
      <c r="L17" s="40">
        <v>757761</v>
      </c>
      <c r="M17" s="41"/>
      <c r="N17" s="11" t="s">
        <v>21</v>
      </c>
      <c r="O17" s="17"/>
    </row>
    <row r="18" spans="1:15" s="32" customFormat="1" ht="39.75" customHeight="1">
      <c r="A18" s="11">
        <v>14</v>
      </c>
      <c r="B18" s="11" t="s">
        <v>25</v>
      </c>
      <c r="C18" s="36">
        <v>602</v>
      </c>
      <c r="D18" s="11" t="str">
        <f>LEFT(C18,1)</f>
        <v>6</v>
      </c>
      <c r="E18" s="11" t="s">
        <v>27</v>
      </c>
      <c r="F18" s="11">
        <v>2.8</v>
      </c>
      <c r="G18" s="37">
        <v>77.98</v>
      </c>
      <c r="H18" s="37">
        <v>61.7</v>
      </c>
      <c r="I18" s="38">
        <f t="shared" si="0"/>
        <v>16.28</v>
      </c>
      <c r="J18" s="39">
        <f t="shared" si="1"/>
        <v>5848.371377276224</v>
      </c>
      <c r="K18" s="39">
        <f t="shared" si="2"/>
        <v>7391.507293354943</v>
      </c>
      <c r="L18" s="40">
        <v>456056</v>
      </c>
      <c r="M18" s="41"/>
      <c r="N18" s="11" t="s">
        <v>21</v>
      </c>
      <c r="O18" s="17"/>
    </row>
    <row r="19" spans="1:15" s="32" customFormat="1" ht="39.75" customHeight="1">
      <c r="A19" s="11">
        <v>15</v>
      </c>
      <c r="B19" s="11" t="s">
        <v>25</v>
      </c>
      <c r="C19" s="36">
        <v>603</v>
      </c>
      <c r="D19" s="11" t="str">
        <f aca="true" t="shared" si="4" ref="D19:D30">LEFT(C19,1)</f>
        <v>6</v>
      </c>
      <c r="E19" s="11" t="s">
        <v>27</v>
      </c>
      <c r="F19" s="11">
        <v>2.8</v>
      </c>
      <c r="G19" s="37">
        <v>87.21</v>
      </c>
      <c r="H19" s="37">
        <v>69.01</v>
      </c>
      <c r="I19" s="38">
        <f t="shared" si="0"/>
        <v>18.19999999999999</v>
      </c>
      <c r="J19" s="39">
        <f t="shared" si="1"/>
        <v>6722.119023047816</v>
      </c>
      <c r="K19" s="39">
        <f t="shared" si="2"/>
        <v>8494.942761918563</v>
      </c>
      <c r="L19" s="40">
        <v>586236</v>
      </c>
      <c r="M19" s="41"/>
      <c r="N19" s="11" t="s">
        <v>21</v>
      </c>
      <c r="O19" s="17"/>
    </row>
    <row r="20" spans="1:15" s="32" customFormat="1" ht="39.75" customHeight="1">
      <c r="A20" s="11">
        <v>16</v>
      </c>
      <c r="B20" s="11" t="s">
        <v>25</v>
      </c>
      <c r="C20" s="36">
        <v>605</v>
      </c>
      <c r="D20" s="11" t="str">
        <f t="shared" si="4"/>
        <v>6</v>
      </c>
      <c r="E20" s="11" t="s">
        <v>27</v>
      </c>
      <c r="F20" s="11">
        <v>2.8</v>
      </c>
      <c r="G20" s="37">
        <v>77.97</v>
      </c>
      <c r="H20" s="37">
        <v>61.7</v>
      </c>
      <c r="I20" s="38">
        <f t="shared" si="0"/>
        <v>16.269999999999996</v>
      </c>
      <c r="J20" s="39">
        <f t="shared" si="1"/>
        <v>6055.098114659484</v>
      </c>
      <c r="K20" s="39">
        <f t="shared" si="2"/>
        <v>7651.799027552674</v>
      </c>
      <c r="L20" s="40">
        <v>472116</v>
      </c>
      <c r="M20" s="41"/>
      <c r="N20" s="11" t="s">
        <v>21</v>
      </c>
      <c r="O20" s="17"/>
    </row>
    <row r="21" spans="1:15" s="32" customFormat="1" ht="39.75" customHeight="1">
      <c r="A21" s="11">
        <v>17</v>
      </c>
      <c r="B21" s="11" t="s">
        <v>25</v>
      </c>
      <c r="C21" s="36">
        <v>606</v>
      </c>
      <c r="D21" s="11" t="str">
        <f t="shared" si="4"/>
        <v>6</v>
      </c>
      <c r="E21" s="11" t="s">
        <v>34</v>
      </c>
      <c r="F21" s="11">
        <v>2.8</v>
      </c>
      <c r="G21" s="37">
        <v>113.83</v>
      </c>
      <c r="H21" s="37">
        <v>90.07</v>
      </c>
      <c r="I21" s="38">
        <f t="shared" si="0"/>
        <v>23.760000000000005</v>
      </c>
      <c r="J21" s="39">
        <f t="shared" si="1"/>
        <v>6789.21198278134</v>
      </c>
      <c r="K21" s="39">
        <f t="shared" si="2"/>
        <v>8580.170978128122</v>
      </c>
      <c r="L21" s="40">
        <v>772816</v>
      </c>
      <c r="M21" s="41"/>
      <c r="N21" s="11" t="s">
        <v>21</v>
      </c>
      <c r="O21" s="17"/>
    </row>
    <row r="22" spans="1:15" s="32" customFormat="1" ht="39.75" customHeight="1">
      <c r="A22" s="11">
        <v>18</v>
      </c>
      <c r="B22" s="11" t="s">
        <v>25</v>
      </c>
      <c r="C22" s="36">
        <v>701</v>
      </c>
      <c r="D22" s="11" t="str">
        <f t="shared" si="4"/>
        <v>7</v>
      </c>
      <c r="E22" s="11" t="s">
        <v>27</v>
      </c>
      <c r="F22" s="11">
        <v>2.8</v>
      </c>
      <c r="G22" s="37">
        <v>77.97</v>
      </c>
      <c r="H22" s="37">
        <v>61.7</v>
      </c>
      <c r="I22" s="38">
        <f t="shared" si="0"/>
        <v>16.269999999999996</v>
      </c>
      <c r="J22" s="39">
        <f t="shared" si="1"/>
        <v>5971.232525330255</v>
      </c>
      <c r="K22" s="39">
        <f t="shared" si="2"/>
        <v>7545.818476499189</v>
      </c>
      <c r="L22" s="40">
        <v>465577</v>
      </c>
      <c r="M22" s="41"/>
      <c r="N22" s="11" t="s">
        <v>21</v>
      </c>
      <c r="O22" s="17"/>
    </row>
    <row r="23" spans="1:15" s="32" customFormat="1" ht="39.75" customHeight="1">
      <c r="A23" s="11">
        <v>19</v>
      </c>
      <c r="B23" s="11" t="s">
        <v>25</v>
      </c>
      <c r="C23" s="36">
        <v>703</v>
      </c>
      <c r="D23" s="11" t="str">
        <f t="shared" si="4"/>
        <v>7</v>
      </c>
      <c r="E23" s="11" t="s">
        <v>27</v>
      </c>
      <c r="F23" s="11">
        <v>2.8</v>
      </c>
      <c r="G23" s="37">
        <v>87.21</v>
      </c>
      <c r="H23" s="37">
        <v>69.01</v>
      </c>
      <c r="I23" s="38">
        <f t="shared" si="0"/>
        <v>18.19999999999999</v>
      </c>
      <c r="J23" s="39">
        <f t="shared" si="1"/>
        <v>6704.62102969843</v>
      </c>
      <c r="K23" s="39">
        <f t="shared" si="2"/>
        <v>8472.83002463411</v>
      </c>
      <c r="L23" s="40">
        <v>584710</v>
      </c>
      <c r="M23" s="41"/>
      <c r="N23" s="11" t="s">
        <v>21</v>
      </c>
      <c r="O23" s="17"/>
    </row>
    <row r="24" spans="1:15" s="32" customFormat="1" ht="39.75" customHeight="1">
      <c r="A24" s="11">
        <v>20</v>
      </c>
      <c r="B24" s="11" t="s">
        <v>25</v>
      </c>
      <c r="C24" s="36">
        <v>706</v>
      </c>
      <c r="D24" s="11" t="str">
        <f t="shared" si="4"/>
        <v>7</v>
      </c>
      <c r="E24" s="11" t="s">
        <v>34</v>
      </c>
      <c r="F24" s="11">
        <v>2.8</v>
      </c>
      <c r="G24" s="37">
        <v>113.83</v>
      </c>
      <c r="H24" s="37">
        <v>90.07</v>
      </c>
      <c r="I24" s="38">
        <f t="shared" si="0"/>
        <v>23.760000000000005</v>
      </c>
      <c r="J24" s="39">
        <f t="shared" si="1"/>
        <v>6857.673723974348</v>
      </c>
      <c r="K24" s="39">
        <f t="shared" si="2"/>
        <v>8666.692572443655</v>
      </c>
      <c r="L24" s="40">
        <v>780609</v>
      </c>
      <c r="M24" s="41"/>
      <c r="N24" s="11" t="s">
        <v>21</v>
      </c>
      <c r="O24" s="17"/>
    </row>
    <row r="25" spans="1:15" s="32" customFormat="1" ht="39.75" customHeight="1">
      <c r="A25" s="11">
        <v>21</v>
      </c>
      <c r="B25" s="11" t="s">
        <v>25</v>
      </c>
      <c r="C25" s="36">
        <v>801</v>
      </c>
      <c r="D25" s="11" t="str">
        <f t="shared" si="4"/>
        <v>8</v>
      </c>
      <c r="E25" s="11" t="s">
        <v>27</v>
      </c>
      <c r="F25" s="11">
        <v>2.8</v>
      </c>
      <c r="G25" s="37">
        <v>77.97</v>
      </c>
      <c r="H25" s="37">
        <v>61.7</v>
      </c>
      <c r="I25" s="38">
        <f t="shared" si="0"/>
        <v>16.269999999999996</v>
      </c>
      <c r="J25" s="39">
        <f t="shared" si="1"/>
        <v>5971.232525330255</v>
      </c>
      <c r="K25" s="39">
        <f t="shared" si="2"/>
        <v>7545.818476499189</v>
      </c>
      <c r="L25" s="40">
        <v>465577</v>
      </c>
      <c r="M25" s="41"/>
      <c r="N25" s="11" t="s">
        <v>21</v>
      </c>
      <c r="O25" s="17"/>
    </row>
    <row r="26" spans="1:15" s="32" customFormat="1" ht="39.75" customHeight="1">
      <c r="A26" s="11">
        <v>22</v>
      </c>
      <c r="B26" s="11" t="s">
        <v>25</v>
      </c>
      <c r="C26" s="36">
        <v>803</v>
      </c>
      <c r="D26" s="11" t="str">
        <f t="shared" si="4"/>
        <v>8</v>
      </c>
      <c r="E26" s="11" t="s">
        <v>27</v>
      </c>
      <c r="F26" s="11">
        <v>2.8</v>
      </c>
      <c r="G26" s="37">
        <v>87.21</v>
      </c>
      <c r="H26" s="37">
        <v>69.01</v>
      </c>
      <c r="I26" s="38">
        <f t="shared" si="0"/>
        <v>18.19999999999999</v>
      </c>
      <c r="J26" s="39">
        <f t="shared" si="1"/>
        <v>6968.2031877078325</v>
      </c>
      <c r="K26" s="39">
        <f t="shared" si="2"/>
        <v>8805.926677293146</v>
      </c>
      <c r="L26" s="40">
        <v>607697</v>
      </c>
      <c r="M26" s="41"/>
      <c r="N26" s="11" t="s">
        <v>21</v>
      </c>
      <c r="O26" s="17"/>
    </row>
    <row r="27" spans="1:15" s="32" customFormat="1" ht="39.75" customHeight="1">
      <c r="A27" s="11">
        <v>23</v>
      </c>
      <c r="B27" s="11" t="s">
        <v>25</v>
      </c>
      <c r="C27" s="36">
        <v>806</v>
      </c>
      <c r="D27" s="11" t="str">
        <f t="shared" si="4"/>
        <v>8</v>
      </c>
      <c r="E27" s="11" t="s">
        <v>34</v>
      </c>
      <c r="F27" s="11">
        <v>2.8</v>
      </c>
      <c r="G27" s="37">
        <v>113.83</v>
      </c>
      <c r="H27" s="37">
        <v>90.07</v>
      </c>
      <c r="I27" s="38">
        <f t="shared" si="0"/>
        <v>23.760000000000005</v>
      </c>
      <c r="J27" s="39">
        <f t="shared" si="1"/>
        <v>6533.4358253535975</v>
      </c>
      <c r="K27" s="39">
        <f t="shared" si="2"/>
        <v>8256.922393693794</v>
      </c>
      <c r="L27" s="40">
        <v>743701</v>
      </c>
      <c r="M27" s="41"/>
      <c r="N27" s="11" t="s">
        <v>21</v>
      </c>
      <c r="O27" s="17"/>
    </row>
    <row r="28" spans="1:15" s="32" customFormat="1" ht="39.75" customHeight="1">
      <c r="A28" s="11">
        <v>24</v>
      </c>
      <c r="B28" s="11" t="s">
        <v>25</v>
      </c>
      <c r="C28" s="36">
        <v>901</v>
      </c>
      <c r="D28" s="11" t="str">
        <f t="shared" si="4"/>
        <v>9</v>
      </c>
      <c r="E28" s="11" t="s">
        <v>27</v>
      </c>
      <c r="F28" s="11">
        <v>2.8</v>
      </c>
      <c r="G28" s="37">
        <v>77.97</v>
      </c>
      <c r="H28" s="37">
        <v>61.7</v>
      </c>
      <c r="I28" s="38">
        <f t="shared" si="0"/>
        <v>16.269999999999996</v>
      </c>
      <c r="J28" s="39">
        <f t="shared" si="1"/>
        <v>6084.404258047967</v>
      </c>
      <c r="K28" s="39">
        <f t="shared" si="2"/>
        <v>7688.833063209076</v>
      </c>
      <c r="L28" s="40">
        <v>474401</v>
      </c>
      <c r="M28" s="41"/>
      <c r="N28" s="11" t="s">
        <v>21</v>
      </c>
      <c r="O28" s="17"/>
    </row>
    <row r="29" spans="1:15" s="32" customFormat="1" ht="39.75" customHeight="1">
      <c r="A29" s="11">
        <v>25</v>
      </c>
      <c r="B29" s="11" t="s">
        <v>25</v>
      </c>
      <c r="C29" s="36">
        <v>903</v>
      </c>
      <c r="D29" s="11" t="str">
        <f t="shared" si="4"/>
        <v>9</v>
      </c>
      <c r="E29" s="11" t="s">
        <v>27</v>
      </c>
      <c r="F29" s="11">
        <v>2.8</v>
      </c>
      <c r="G29" s="37">
        <v>87.21</v>
      </c>
      <c r="H29" s="37">
        <v>69.01</v>
      </c>
      <c r="I29" s="38">
        <f t="shared" si="0"/>
        <v>18.19999999999999</v>
      </c>
      <c r="J29" s="39">
        <f t="shared" si="1"/>
        <v>6807.579406031419</v>
      </c>
      <c r="K29" s="39">
        <f t="shared" si="2"/>
        <v>8602.94160266628</v>
      </c>
      <c r="L29" s="40">
        <v>593689</v>
      </c>
      <c r="M29" s="41"/>
      <c r="N29" s="11" t="s">
        <v>21</v>
      </c>
      <c r="O29" s="17"/>
    </row>
    <row r="30" spans="1:15" s="32" customFormat="1" ht="39.75" customHeight="1">
      <c r="A30" s="11">
        <v>26</v>
      </c>
      <c r="B30" s="11" t="s">
        <v>25</v>
      </c>
      <c r="C30" s="36">
        <v>906</v>
      </c>
      <c r="D30" s="11" t="str">
        <f t="shared" si="4"/>
        <v>9</v>
      </c>
      <c r="E30" s="11" t="s">
        <v>34</v>
      </c>
      <c r="F30" s="11">
        <v>2.8</v>
      </c>
      <c r="G30" s="37">
        <v>113.83</v>
      </c>
      <c r="H30" s="37">
        <v>90.07</v>
      </c>
      <c r="I30" s="38">
        <f t="shared" si="0"/>
        <v>23.760000000000005</v>
      </c>
      <c r="J30" s="39">
        <f t="shared" si="1"/>
        <v>6812.685583765264</v>
      </c>
      <c r="K30" s="39">
        <f t="shared" si="2"/>
        <v>8609.836793604974</v>
      </c>
      <c r="L30" s="40">
        <v>775488</v>
      </c>
      <c r="M30" s="41"/>
      <c r="N30" s="11" t="s">
        <v>21</v>
      </c>
      <c r="O30" s="17"/>
    </row>
    <row r="31" spans="1:15" s="32" customFormat="1" ht="39.75" customHeight="1">
      <c r="A31" s="11">
        <v>27</v>
      </c>
      <c r="B31" s="11" t="s">
        <v>25</v>
      </c>
      <c r="C31" s="36">
        <v>1001</v>
      </c>
      <c r="D31" s="36" t="str">
        <f aca="true" t="shared" si="5" ref="D31:D38">LEFT(C31,2)</f>
        <v>10</v>
      </c>
      <c r="E31" s="11" t="s">
        <v>27</v>
      </c>
      <c r="F31" s="11">
        <v>2.8</v>
      </c>
      <c r="G31" s="37">
        <v>77.97</v>
      </c>
      <c r="H31" s="37">
        <v>61.7</v>
      </c>
      <c r="I31" s="38">
        <f t="shared" si="0"/>
        <v>16.269999999999996</v>
      </c>
      <c r="J31" s="39">
        <f t="shared" si="1"/>
        <v>6020.328331409517</v>
      </c>
      <c r="K31" s="39">
        <f t="shared" si="2"/>
        <v>7607.860615883306</v>
      </c>
      <c r="L31" s="40">
        <v>469405</v>
      </c>
      <c r="M31" s="41"/>
      <c r="N31" s="11" t="s">
        <v>21</v>
      </c>
      <c r="O31" s="17"/>
    </row>
    <row r="32" spans="1:15" s="32" customFormat="1" ht="39.75" customHeight="1">
      <c r="A32" s="11">
        <v>28</v>
      </c>
      <c r="B32" s="11" t="s">
        <v>25</v>
      </c>
      <c r="C32" s="36">
        <v>1003</v>
      </c>
      <c r="D32" s="36" t="str">
        <f t="shared" si="5"/>
        <v>10</v>
      </c>
      <c r="E32" s="11" t="s">
        <v>27</v>
      </c>
      <c r="F32" s="11">
        <v>2.8</v>
      </c>
      <c r="G32" s="37">
        <v>87.21</v>
      </c>
      <c r="H32" s="37">
        <v>69.01</v>
      </c>
      <c r="I32" s="38">
        <f t="shared" si="0"/>
        <v>18.19999999999999</v>
      </c>
      <c r="J32" s="39">
        <f t="shared" si="1"/>
        <v>6720.009173259948</v>
      </c>
      <c r="K32" s="39">
        <f t="shared" si="2"/>
        <v>8492.276481669323</v>
      </c>
      <c r="L32" s="40">
        <v>586052</v>
      </c>
      <c r="M32" s="41"/>
      <c r="N32" s="11" t="s">
        <v>21</v>
      </c>
      <c r="O32" s="17"/>
    </row>
    <row r="33" spans="1:15" s="32" customFormat="1" ht="39.75" customHeight="1">
      <c r="A33" s="11">
        <v>29</v>
      </c>
      <c r="B33" s="11" t="s">
        <v>25</v>
      </c>
      <c r="C33" s="36">
        <v>1006</v>
      </c>
      <c r="D33" s="36" t="str">
        <f t="shared" si="5"/>
        <v>10</v>
      </c>
      <c r="E33" s="11" t="s">
        <v>34</v>
      </c>
      <c r="F33" s="11">
        <v>2.8</v>
      </c>
      <c r="G33" s="37">
        <v>113.83</v>
      </c>
      <c r="H33" s="37">
        <v>90.07</v>
      </c>
      <c r="I33" s="38">
        <f t="shared" si="0"/>
        <v>23.760000000000005</v>
      </c>
      <c r="J33" s="39">
        <f t="shared" si="1"/>
        <v>6899.385047878415</v>
      </c>
      <c r="K33" s="39">
        <f t="shared" si="2"/>
        <v>8719.407127789498</v>
      </c>
      <c r="L33" s="40">
        <v>785357</v>
      </c>
      <c r="M33" s="41"/>
      <c r="N33" s="11" t="s">
        <v>21</v>
      </c>
      <c r="O33" s="17"/>
    </row>
    <row r="34" spans="1:15" s="32" customFormat="1" ht="39.75" customHeight="1">
      <c r="A34" s="11">
        <v>30</v>
      </c>
      <c r="B34" s="11" t="s">
        <v>25</v>
      </c>
      <c r="C34" s="36">
        <v>1101</v>
      </c>
      <c r="D34" s="36" t="str">
        <f t="shared" si="5"/>
        <v>11</v>
      </c>
      <c r="E34" s="11" t="s">
        <v>27</v>
      </c>
      <c r="F34" s="11">
        <v>2.8</v>
      </c>
      <c r="G34" s="37">
        <v>77.97</v>
      </c>
      <c r="H34" s="37">
        <v>61.7</v>
      </c>
      <c r="I34" s="38">
        <f t="shared" si="0"/>
        <v>16.269999999999996</v>
      </c>
      <c r="J34" s="39">
        <f t="shared" si="1"/>
        <v>6412.722842118764</v>
      </c>
      <c r="K34" s="39">
        <f t="shared" si="2"/>
        <v>8103.727714748784</v>
      </c>
      <c r="L34" s="40">
        <v>500000</v>
      </c>
      <c r="M34" s="41"/>
      <c r="N34" s="11" t="s">
        <v>21</v>
      </c>
      <c r="O34" s="17"/>
    </row>
    <row r="35" spans="1:15" s="32" customFormat="1" ht="39.75" customHeight="1">
      <c r="A35" s="11">
        <v>31</v>
      </c>
      <c r="B35" s="11" t="s">
        <v>25</v>
      </c>
      <c r="C35" s="36">
        <v>1102</v>
      </c>
      <c r="D35" s="36" t="str">
        <f t="shared" si="5"/>
        <v>11</v>
      </c>
      <c r="E35" s="11" t="s">
        <v>27</v>
      </c>
      <c r="F35" s="11">
        <v>2.8</v>
      </c>
      <c r="G35" s="37">
        <v>77.98</v>
      </c>
      <c r="H35" s="37">
        <v>61.7</v>
      </c>
      <c r="I35" s="38">
        <f t="shared" si="0"/>
        <v>16.28</v>
      </c>
      <c r="J35" s="39">
        <f t="shared" si="1"/>
        <v>5961.554244678122</v>
      </c>
      <c r="K35" s="39">
        <f t="shared" si="2"/>
        <v>7534.554294975688</v>
      </c>
      <c r="L35" s="40">
        <v>464882</v>
      </c>
      <c r="M35" s="41"/>
      <c r="N35" s="11" t="s">
        <v>21</v>
      </c>
      <c r="O35" s="17"/>
    </row>
    <row r="36" spans="1:15" s="32" customFormat="1" ht="39.75" customHeight="1">
      <c r="A36" s="11">
        <v>32</v>
      </c>
      <c r="B36" s="11" t="s">
        <v>25</v>
      </c>
      <c r="C36" s="36">
        <v>1103</v>
      </c>
      <c r="D36" s="36" t="str">
        <f t="shared" si="5"/>
        <v>11</v>
      </c>
      <c r="E36" s="11" t="s">
        <v>27</v>
      </c>
      <c r="F36" s="11">
        <v>2.8</v>
      </c>
      <c r="G36" s="37">
        <v>87.21</v>
      </c>
      <c r="H36" s="37">
        <v>69.01</v>
      </c>
      <c r="I36" s="38">
        <f t="shared" si="0"/>
        <v>18.19999999999999</v>
      </c>
      <c r="J36" s="39">
        <f t="shared" si="1"/>
        <v>6742.34606123151</v>
      </c>
      <c r="K36" s="39">
        <f t="shared" si="2"/>
        <v>8520.50427474279</v>
      </c>
      <c r="L36" s="40">
        <v>588000</v>
      </c>
      <c r="M36" s="41"/>
      <c r="N36" s="11" t="s">
        <v>21</v>
      </c>
      <c r="O36" s="17"/>
    </row>
    <row r="37" spans="1:15" s="32" customFormat="1" ht="39.75" customHeight="1">
      <c r="A37" s="11">
        <v>33</v>
      </c>
      <c r="B37" s="11" t="s">
        <v>25</v>
      </c>
      <c r="C37" s="36">
        <v>1105</v>
      </c>
      <c r="D37" s="36" t="str">
        <f t="shared" si="5"/>
        <v>11</v>
      </c>
      <c r="E37" s="11" t="s">
        <v>27</v>
      </c>
      <c r="F37" s="11">
        <v>2.8</v>
      </c>
      <c r="G37" s="37">
        <v>77.97</v>
      </c>
      <c r="H37" s="37">
        <v>61.7</v>
      </c>
      <c r="I37" s="38">
        <f t="shared" si="0"/>
        <v>16.269999999999996</v>
      </c>
      <c r="J37" s="39">
        <f t="shared" si="1"/>
        <v>5955.393099910222</v>
      </c>
      <c r="K37" s="39">
        <f t="shared" si="2"/>
        <v>7525.80226904376</v>
      </c>
      <c r="L37" s="40">
        <v>464342</v>
      </c>
      <c r="M37" s="41"/>
      <c r="N37" s="11" t="s">
        <v>21</v>
      </c>
      <c r="O37" s="17"/>
    </row>
    <row r="38" spans="1:15" s="32" customFormat="1" ht="39.75" customHeight="1">
      <c r="A38" s="11">
        <v>34</v>
      </c>
      <c r="B38" s="11" t="s">
        <v>25</v>
      </c>
      <c r="C38" s="36">
        <v>1106</v>
      </c>
      <c r="D38" s="36" t="str">
        <f t="shared" si="5"/>
        <v>11</v>
      </c>
      <c r="E38" s="11" t="s">
        <v>34</v>
      </c>
      <c r="F38" s="11">
        <v>2.8</v>
      </c>
      <c r="G38" s="37">
        <v>113.83</v>
      </c>
      <c r="H38" s="37">
        <v>90.07</v>
      </c>
      <c r="I38" s="38">
        <f t="shared" si="0"/>
        <v>23.760000000000005</v>
      </c>
      <c r="J38" s="39">
        <f t="shared" si="1"/>
        <v>6919.898093648423</v>
      </c>
      <c r="K38" s="39">
        <f t="shared" si="2"/>
        <v>8745.331408904187</v>
      </c>
      <c r="L38" s="40">
        <v>787692</v>
      </c>
      <c r="M38" s="41"/>
      <c r="N38" s="11" t="s">
        <v>21</v>
      </c>
      <c r="O38" s="17"/>
    </row>
    <row r="39" spans="1:15" s="32" customFormat="1" ht="39.75" customHeight="1">
      <c r="A39" s="11">
        <v>35</v>
      </c>
      <c r="B39" s="11" t="s">
        <v>25</v>
      </c>
      <c r="C39" s="36">
        <v>1201</v>
      </c>
      <c r="D39" s="36" t="str">
        <f aca="true" t="shared" si="6" ref="D39:D53">LEFT(C39,2)</f>
        <v>12</v>
      </c>
      <c r="E39" s="11" t="s">
        <v>27</v>
      </c>
      <c r="F39" s="11">
        <v>2.8</v>
      </c>
      <c r="G39" s="37">
        <v>77.97</v>
      </c>
      <c r="H39" s="37">
        <v>61.7</v>
      </c>
      <c r="I39" s="38">
        <f t="shared" si="0"/>
        <v>16.269999999999996</v>
      </c>
      <c r="J39" s="39">
        <f t="shared" si="1"/>
        <v>6461.818648198025</v>
      </c>
      <c r="K39" s="39">
        <f t="shared" si="2"/>
        <v>8165.769854132901</v>
      </c>
      <c r="L39" s="40">
        <v>503828</v>
      </c>
      <c r="M39" s="41"/>
      <c r="N39" s="11" t="s">
        <v>21</v>
      </c>
      <c r="O39" s="17"/>
    </row>
    <row r="40" spans="1:15" s="32" customFormat="1" ht="39.75" customHeight="1">
      <c r="A40" s="11">
        <v>36</v>
      </c>
      <c r="B40" s="11" t="s">
        <v>25</v>
      </c>
      <c r="C40" s="36">
        <v>1205</v>
      </c>
      <c r="D40" s="36" t="str">
        <f t="shared" si="6"/>
        <v>12</v>
      </c>
      <c r="E40" s="11" t="s">
        <v>27</v>
      </c>
      <c r="F40" s="11">
        <v>2.8</v>
      </c>
      <c r="G40" s="37">
        <v>77.97</v>
      </c>
      <c r="H40" s="37">
        <v>61.7</v>
      </c>
      <c r="I40" s="38">
        <f t="shared" si="0"/>
        <v>16.269999999999996</v>
      </c>
      <c r="J40" s="39">
        <f t="shared" si="1"/>
        <v>5994.780043606515</v>
      </c>
      <c r="K40" s="39">
        <f t="shared" si="2"/>
        <v>7575.575364667747</v>
      </c>
      <c r="L40" s="40">
        <v>467413</v>
      </c>
      <c r="M40" s="41"/>
      <c r="N40" s="11" t="s">
        <v>21</v>
      </c>
      <c r="O40" s="17"/>
    </row>
    <row r="41" spans="1:15" s="32" customFormat="1" ht="39.75" customHeight="1">
      <c r="A41" s="11">
        <v>37</v>
      </c>
      <c r="B41" s="11" t="s">
        <v>25</v>
      </c>
      <c r="C41" s="36">
        <v>1206</v>
      </c>
      <c r="D41" s="36" t="str">
        <f t="shared" si="6"/>
        <v>12</v>
      </c>
      <c r="E41" s="11" t="s">
        <v>34</v>
      </c>
      <c r="F41" s="11">
        <v>2.8</v>
      </c>
      <c r="G41" s="37">
        <v>113.83</v>
      </c>
      <c r="H41" s="37">
        <v>90.07</v>
      </c>
      <c r="I41" s="38">
        <f t="shared" si="0"/>
        <v>23.760000000000005</v>
      </c>
      <c r="J41" s="39">
        <f t="shared" si="1"/>
        <v>6935.201616445577</v>
      </c>
      <c r="K41" s="39">
        <f t="shared" si="2"/>
        <v>8764.671921838572</v>
      </c>
      <c r="L41" s="40">
        <v>789434</v>
      </c>
      <c r="M41" s="41"/>
      <c r="N41" s="11" t="s">
        <v>21</v>
      </c>
      <c r="O41" s="17"/>
    </row>
    <row r="42" spans="1:15" s="32" customFormat="1" ht="39.75" customHeight="1">
      <c r="A42" s="11">
        <v>38</v>
      </c>
      <c r="B42" s="11" t="s">
        <v>25</v>
      </c>
      <c r="C42" s="36">
        <v>1302</v>
      </c>
      <c r="D42" s="36" t="str">
        <f t="shared" si="6"/>
        <v>13</v>
      </c>
      <c r="E42" s="11" t="s">
        <v>27</v>
      </c>
      <c r="F42" s="11">
        <v>2.8</v>
      </c>
      <c r="G42" s="37">
        <v>77.98</v>
      </c>
      <c r="H42" s="37">
        <v>61.7</v>
      </c>
      <c r="I42" s="38">
        <f t="shared" si="0"/>
        <v>16.28</v>
      </c>
      <c r="J42" s="39">
        <f t="shared" si="1"/>
        <v>6395.922031290074</v>
      </c>
      <c r="K42" s="39">
        <f t="shared" si="2"/>
        <v>8083.53322528363</v>
      </c>
      <c r="L42" s="40">
        <v>498754</v>
      </c>
      <c r="M42" s="41"/>
      <c r="N42" s="11" t="s">
        <v>21</v>
      </c>
      <c r="O42" s="17"/>
    </row>
    <row r="43" spans="1:15" s="32" customFormat="1" ht="39.75" customHeight="1">
      <c r="A43" s="11">
        <v>39</v>
      </c>
      <c r="B43" s="11" t="s">
        <v>25</v>
      </c>
      <c r="C43" s="36">
        <v>1303</v>
      </c>
      <c r="D43" s="36" t="str">
        <f t="shared" si="6"/>
        <v>13</v>
      </c>
      <c r="E43" s="11" t="s">
        <v>27</v>
      </c>
      <c r="F43" s="11">
        <v>2.8</v>
      </c>
      <c r="G43" s="37">
        <v>87.21</v>
      </c>
      <c r="H43" s="37">
        <v>69.01</v>
      </c>
      <c r="I43" s="38">
        <f t="shared" si="0"/>
        <v>18.19999999999999</v>
      </c>
      <c r="J43" s="39">
        <f t="shared" si="1"/>
        <v>6855.234491457402</v>
      </c>
      <c r="K43" s="39">
        <f t="shared" si="2"/>
        <v>8663.164758730618</v>
      </c>
      <c r="L43" s="40">
        <v>597845</v>
      </c>
      <c r="M43" s="41"/>
      <c r="N43" s="11" t="s">
        <v>21</v>
      </c>
      <c r="O43" s="17"/>
    </row>
    <row r="44" spans="1:15" s="32" customFormat="1" ht="39.75" customHeight="1">
      <c r="A44" s="11">
        <v>40</v>
      </c>
      <c r="B44" s="11" t="s">
        <v>25</v>
      </c>
      <c r="C44" s="36">
        <v>1305</v>
      </c>
      <c r="D44" s="36" t="str">
        <f t="shared" si="6"/>
        <v>13</v>
      </c>
      <c r="E44" s="11" t="s">
        <v>27</v>
      </c>
      <c r="F44" s="11">
        <v>2.8</v>
      </c>
      <c r="G44" s="37">
        <v>77.97</v>
      </c>
      <c r="H44" s="37">
        <v>61.7</v>
      </c>
      <c r="I44" s="38">
        <f t="shared" si="0"/>
        <v>16.269999999999996</v>
      </c>
      <c r="J44" s="39">
        <f t="shared" si="1"/>
        <v>6138.207002693343</v>
      </c>
      <c r="K44" s="39">
        <f t="shared" si="2"/>
        <v>7756.823338735818</v>
      </c>
      <c r="L44" s="40">
        <v>478596</v>
      </c>
      <c r="M44" s="41"/>
      <c r="N44" s="11" t="s">
        <v>21</v>
      </c>
      <c r="O44" s="17"/>
    </row>
    <row r="45" spans="1:15" s="32" customFormat="1" ht="39.75" customHeight="1">
      <c r="A45" s="11">
        <v>41</v>
      </c>
      <c r="B45" s="11" t="s">
        <v>25</v>
      </c>
      <c r="C45" s="36">
        <v>1306</v>
      </c>
      <c r="D45" s="36" t="str">
        <f t="shared" si="6"/>
        <v>13</v>
      </c>
      <c r="E45" s="11" t="s">
        <v>34</v>
      </c>
      <c r="F45" s="11">
        <v>2.8</v>
      </c>
      <c r="G45" s="37">
        <v>113.83</v>
      </c>
      <c r="H45" s="37">
        <v>90.07</v>
      </c>
      <c r="I45" s="38">
        <f t="shared" si="0"/>
        <v>23.760000000000005</v>
      </c>
      <c r="J45" s="39">
        <f t="shared" si="1"/>
        <v>6852.32364051656</v>
      </c>
      <c r="K45" s="39">
        <f t="shared" si="2"/>
        <v>8659.931164649717</v>
      </c>
      <c r="L45" s="40">
        <v>780000</v>
      </c>
      <c r="M45" s="41"/>
      <c r="N45" s="11" t="s">
        <v>21</v>
      </c>
      <c r="O45" s="17"/>
    </row>
    <row r="46" spans="1:15" s="32" customFormat="1" ht="39.75" customHeight="1">
      <c r="A46" s="11">
        <v>42</v>
      </c>
      <c r="B46" s="11" t="s">
        <v>25</v>
      </c>
      <c r="C46" s="36">
        <v>1406</v>
      </c>
      <c r="D46" s="36" t="str">
        <f t="shared" si="6"/>
        <v>14</v>
      </c>
      <c r="E46" s="11" t="s">
        <v>34</v>
      </c>
      <c r="F46" s="11">
        <v>2.8</v>
      </c>
      <c r="G46" s="37">
        <v>113.83</v>
      </c>
      <c r="H46" s="37">
        <v>90.07</v>
      </c>
      <c r="I46" s="38">
        <f t="shared" si="0"/>
        <v>23.760000000000005</v>
      </c>
      <c r="J46" s="39">
        <f t="shared" si="1"/>
        <v>6843.108143723096</v>
      </c>
      <c r="K46" s="39">
        <f t="shared" si="2"/>
        <v>8648.28466748085</v>
      </c>
      <c r="L46" s="40">
        <v>778951</v>
      </c>
      <c r="M46" s="41"/>
      <c r="N46" s="11" t="s">
        <v>21</v>
      </c>
      <c r="O46" s="17"/>
    </row>
    <row r="47" spans="1:15" s="32" customFormat="1" ht="39.75" customHeight="1">
      <c r="A47" s="11">
        <v>43</v>
      </c>
      <c r="B47" s="11" t="s">
        <v>25</v>
      </c>
      <c r="C47" s="36">
        <v>1501</v>
      </c>
      <c r="D47" s="36" t="str">
        <f t="shared" si="6"/>
        <v>15</v>
      </c>
      <c r="E47" s="11" t="s">
        <v>27</v>
      </c>
      <c r="F47" s="11">
        <v>2.8</v>
      </c>
      <c r="G47" s="37">
        <v>77.97</v>
      </c>
      <c r="H47" s="37">
        <v>61.7</v>
      </c>
      <c r="I47" s="38">
        <f t="shared" si="0"/>
        <v>16.269999999999996</v>
      </c>
      <c r="J47" s="39">
        <f t="shared" si="1"/>
        <v>6404.822367577273</v>
      </c>
      <c r="K47" s="39">
        <f t="shared" si="2"/>
        <v>8093.743922204214</v>
      </c>
      <c r="L47" s="40">
        <v>499384</v>
      </c>
      <c r="M47" s="41"/>
      <c r="N47" s="11" t="s">
        <v>21</v>
      </c>
      <c r="O47" s="17"/>
    </row>
    <row r="48" spans="1:15" s="32" customFormat="1" ht="39.75" customHeight="1">
      <c r="A48" s="11">
        <v>44</v>
      </c>
      <c r="B48" s="11" t="s">
        <v>25</v>
      </c>
      <c r="C48" s="36">
        <v>1503</v>
      </c>
      <c r="D48" s="36" t="str">
        <f t="shared" si="6"/>
        <v>15</v>
      </c>
      <c r="E48" s="11" t="s">
        <v>27</v>
      </c>
      <c r="F48" s="11">
        <v>2.8</v>
      </c>
      <c r="G48" s="37">
        <v>87.21</v>
      </c>
      <c r="H48" s="37">
        <v>69.01</v>
      </c>
      <c r="I48" s="38">
        <f t="shared" si="0"/>
        <v>18.19999999999999</v>
      </c>
      <c r="J48" s="39">
        <f t="shared" si="1"/>
        <v>7069.57917669992</v>
      </c>
      <c r="K48" s="39">
        <f t="shared" si="2"/>
        <v>8934.038545138385</v>
      </c>
      <c r="L48" s="40">
        <v>616538</v>
      </c>
      <c r="M48" s="41"/>
      <c r="N48" s="11" t="s">
        <v>21</v>
      </c>
      <c r="O48" s="17"/>
    </row>
    <row r="49" spans="1:15" s="32" customFormat="1" ht="39.75" customHeight="1">
      <c r="A49" s="11">
        <v>45</v>
      </c>
      <c r="B49" s="11" t="s">
        <v>25</v>
      </c>
      <c r="C49" s="36">
        <v>1505</v>
      </c>
      <c r="D49" s="36" t="str">
        <f t="shared" si="6"/>
        <v>15</v>
      </c>
      <c r="E49" s="11" t="s">
        <v>27</v>
      </c>
      <c r="F49" s="11">
        <v>2.8</v>
      </c>
      <c r="G49" s="37">
        <v>77.97</v>
      </c>
      <c r="H49" s="37">
        <v>61.7</v>
      </c>
      <c r="I49" s="38">
        <f t="shared" si="0"/>
        <v>16.269999999999996</v>
      </c>
      <c r="J49" s="39">
        <f t="shared" si="1"/>
        <v>6103.796331922535</v>
      </c>
      <c r="K49" s="39">
        <f t="shared" si="2"/>
        <v>7713.338735818476</v>
      </c>
      <c r="L49" s="40">
        <v>475913</v>
      </c>
      <c r="M49" s="41"/>
      <c r="N49" s="11" t="s">
        <v>21</v>
      </c>
      <c r="O49" s="17"/>
    </row>
    <row r="50" spans="1:15" s="32" customFormat="1" ht="39.75" customHeight="1">
      <c r="A50" s="11">
        <v>46</v>
      </c>
      <c r="B50" s="11" t="s">
        <v>25</v>
      </c>
      <c r="C50" s="36">
        <v>1506</v>
      </c>
      <c r="D50" s="36" t="str">
        <f t="shared" si="6"/>
        <v>15</v>
      </c>
      <c r="E50" s="11" t="s">
        <v>34</v>
      </c>
      <c r="F50" s="11">
        <v>2.8</v>
      </c>
      <c r="G50" s="37">
        <v>113.83</v>
      </c>
      <c r="H50" s="37">
        <v>90.07</v>
      </c>
      <c r="I50" s="38">
        <f t="shared" si="0"/>
        <v>23.760000000000005</v>
      </c>
      <c r="J50" s="39">
        <f t="shared" si="1"/>
        <v>6965.896512342968</v>
      </c>
      <c r="K50" s="39">
        <f t="shared" si="2"/>
        <v>8803.463972465861</v>
      </c>
      <c r="L50" s="40">
        <v>792928</v>
      </c>
      <c r="M50" s="41"/>
      <c r="N50" s="11" t="s">
        <v>21</v>
      </c>
      <c r="O50" s="17"/>
    </row>
    <row r="51" spans="1:15" s="32" customFormat="1" ht="39.75" customHeight="1">
      <c r="A51" s="11">
        <v>47</v>
      </c>
      <c r="B51" s="11" t="s">
        <v>25</v>
      </c>
      <c r="C51" s="36">
        <v>1601</v>
      </c>
      <c r="D51" s="36" t="str">
        <f t="shared" si="6"/>
        <v>16</v>
      </c>
      <c r="E51" s="11" t="s">
        <v>27</v>
      </c>
      <c r="F51" s="11">
        <v>2.8</v>
      </c>
      <c r="G51" s="37">
        <v>77.97</v>
      </c>
      <c r="H51" s="37">
        <v>61.7</v>
      </c>
      <c r="I51" s="38">
        <f t="shared" si="0"/>
        <v>16.269999999999996</v>
      </c>
      <c r="J51" s="39">
        <f t="shared" si="1"/>
        <v>6415.04424778761</v>
      </c>
      <c r="K51" s="39">
        <f t="shared" si="2"/>
        <v>8106.661264181523</v>
      </c>
      <c r="L51" s="40">
        <v>500181</v>
      </c>
      <c r="M51" s="41"/>
      <c r="N51" s="11" t="s">
        <v>21</v>
      </c>
      <c r="O51" s="17"/>
    </row>
    <row r="52" spans="1:15" s="32" customFormat="1" ht="39.75" customHeight="1">
      <c r="A52" s="11">
        <v>48</v>
      </c>
      <c r="B52" s="11" t="s">
        <v>25</v>
      </c>
      <c r="C52" s="36">
        <v>1603</v>
      </c>
      <c r="D52" s="36" t="str">
        <f t="shared" si="6"/>
        <v>16</v>
      </c>
      <c r="E52" s="11" t="s">
        <v>27</v>
      </c>
      <c r="F52" s="11">
        <v>2.8</v>
      </c>
      <c r="G52" s="37">
        <v>87.21</v>
      </c>
      <c r="H52" s="37">
        <v>69.01</v>
      </c>
      <c r="I52" s="38">
        <f t="shared" si="0"/>
        <v>18.19999999999999</v>
      </c>
      <c r="J52" s="39">
        <f t="shared" si="1"/>
        <v>6877.422313954822</v>
      </c>
      <c r="K52" s="39">
        <f t="shared" si="2"/>
        <v>8691.204173308215</v>
      </c>
      <c r="L52" s="40">
        <v>599780</v>
      </c>
      <c r="M52" s="41"/>
      <c r="N52" s="11" t="s">
        <v>21</v>
      </c>
      <c r="O52" s="17"/>
    </row>
    <row r="53" spans="1:15" s="32" customFormat="1" ht="39.75" customHeight="1">
      <c r="A53" s="11">
        <v>49</v>
      </c>
      <c r="B53" s="11" t="s">
        <v>25</v>
      </c>
      <c r="C53" s="36">
        <v>1605</v>
      </c>
      <c r="D53" s="36" t="str">
        <f t="shared" si="6"/>
        <v>16</v>
      </c>
      <c r="E53" s="11" t="s">
        <v>27</v>
      </c>
      <c r="F53" s="11">
        <v>2.8</v>
      </c>
      <c r="G53" s="37">
        <v>77.97</v>
      </c>
      <c r="H53" s="37">
        <v>61.7</v>
      </c>
      <c r="I53" s="38">
        <f t="shared" si="0"/>
        <v>16.269999999999996</v>
      </c>
      <c r="J53" s="39">
        <f t="shared" si="1"/>
        <v>6193.907913299987</v>
      </c>
      <c r="K53" s="39">
        <f t="shared" si="2"/>
        <v>7827.212317666126</v>
      </c>
      <c r="L53" s="40">
        <v>482939</v>
      </c>
      <c r="M53" s="41"/>
      <c r="N53" s="11" t="s">
        <v>21</v>
      </c>
      <c r="O53" s="17"/>
    </row>
    <row r="54" spans="1:15" s="32" customFormat="1" ht="39.75" customHeight="1">
      <c r="A54" s="11">
        <v>50</v>
      </c>
      <c r="B54" s="11" t="s">
        <v>25</v>
      </c>
      <c r="C54" s="36">
        <v>1606</v>
      </c>
      <c r="D54" s="36" t="str">
        <f>LEFT(C54,2)</f>
        <v>16</v>
      </c>
      <c r="E54" s="11" t="s">
        <v>34</v>
      </c>
      <c r="F54" s="11">
        <v>2.8</v>
      </c>
      <c r="G54" s="37">
        <v>113.83</v>
      </c>
      <c r="H54" s="37">
        <v>90.07</v>
      </c>
      <c r="I54" s="38">
        <f t="shared" si="0"/>
        <v>23.760000000000005</v>
      </c>
      <c r="J54" s="39">
        <f t="shared" si="1"/>
        <v>7053.852235790214</v>
      </c>
      <c r="K54" s="39">
        <f t="shared" si="2"/>
        <v>8914.621960697235</v>
      </c>
      <c r="L54" s="40">
        <v>802940</v>
      </c>
      <c r="M54" s="41"/>
      <c r="N54" s="11" t="s">
        <v>21</v>
      </c>
      <c r="O54" s="17"/>
    </row>
    <row r="55" spans="1:15" s="32" customFormat="1" ht="39.75" customHeight="1">
      <c r="A55" s="11">
        <v>51</v>
      </c>
      <c r="B55" s="11" t="s">
        <v>25</v>
      </c>
      <c r="C55" s="36">
        <v>1703</v>
      </c>
      <c r="D55" s="36" t="str">
        <f aca="true" t="shared" si="7" ref="D55:D91">LEFT(C55,2)</f>
        <v>17</v>
      </c>
      <c r="E55" s="11" t="s">
        <v>27</v>
      </c>
      <c r="F55" s="11">
        <v>2.8</v>
      </c>
      <c r="G55" s="37">
        <v>87.21</v>
      </c>
      <c r="H55" s="37">
        <v>69.01</v>
      </c>
      <c r="I55" s="38">
        <f t="shared" si="0"/>
        <v>18.19999999999999</v>
      </c>
      <c r="J55" s="39">
        <f t="shared" si="1"/>
        <v>6473.661277376448</v>
      </c>
      <c r="K55" s="39">
        <f t="shared" si="2"/>
        <v>8180.959281263585</v>
      </c>
      <c r="L55" s="40">
        <v>564568</v>
      </c>
      <c r="M55" s="41"/>
      <c r="N55" s="11" t="s">
        <v>21</v>
      </c>
      <c r="O55" s="17"/>
    </row>
    <row r="56" spans="1:15" s="32" customFormat="1" ht="39.75" customHeight="1">
      <c r="A56" s="11">
        <v>52</v>
      </c>
      <c r="B56" s="11" t="s">
        <v>25</v>
      </c>
      <c r="C56" s="36">
        <v>1705</v>
      </c>
      <c r="D56" s="36" t="str">
        <f t="shared" si="7"/>
        <v>17</v>
      </c>
      <c r="E56" s="11" t="s">
        <v>27</v>
      </c>
      <c r="F56" s="11">
        <v>2.8</v>
      </c>
      <c r="G56" s="37">
        <v>77.97</v>
      </c>
      <c r="H56" s="37">
        <v>61.7</v>
      </c>
      <c r="I56" s="38">
        <f t="shared" si="0"/>
        <v>16.269999999999996</v>
      </c>
      <c r="J56" s="39">
        <f t="shared" si="1"/>
        <v>6115.275105809927</v>
      </c>
      <c r="K56" s="39">
        <f t="shared" si="2"/>
        <v>7727.844408427876</v>
      </c>
      <c r="L56" s="40">
        <v>476808</v>
      </c>
      <c r="M56" s="41"/>
      <c r="N56" s="11" t="s">
        <v>21</v>
      </c>
      <c r="O56" s="17"/>
    </row>
    <row r="57" spans="1:15" s="32" customFormat="1" ht="39.75" customHeight="1">
      <c r="A57" s="11">
        <v>53</v>
      </c>
      <c r="B57" s="11" t="s">
        <v>25</v>
      </c>
      <c r="C57" s="36">
        <v>1706</v>
      </c>
      <c r="D57" s="36" t="str">
        <f t="shared" si="7"/>
        <v>17</v>
      </c>
      <c r="E57" s="11" t="s">
        <v>34</v>
      </c>
      <c r="F57" s="11">
        <v>2.8</v>
      </c>
      <c r="G57" s="37">
        <v>113.83</v>
      </c>
      <c r="H57" s="37">
        <v>90.07</v>
      </c>
      <c r="I57" s="38">
        <f t="shared" si="0"/>
        <v>23.760000000000005</v>
      </c>
      <c r="J57" s="39">
        <f t="shared" si="1"/>
        <v>6834.753579899851</v>
      </c>
      <c r="K57" s="39">
        <f t="shared" si="2"/>
        <v>8637.726212945487</v>
      </c>
      <c r="L57" s="40">
        <v>778000</v>
      </c>
      <c r="M57" s="41"/>
      <c r="N57" s="11" t="s">
        <v>21</v>
      </c>
      <c r="O57" s="17"/>
    </row>
    <row r="58" spans="1:15" s="32" customFormat="1" ht="39.75" customHeight="1">
      <c r="A58" s="11">
        <v>54</v>
      </c>
      <c r="B58" s="11" t="s">
        <v>25</v>
      </c>
      <c r="C58" s="36">
        <v>1803</v>
      </c>
      <c r="D58" s="36" t="str">
        <f t="shared" si="7"/>
        <v>18</v>
      </c>
      <c r="E58" s="11" t="s">
        <v>27</v>
      </c>
      <c r="F58" s="11">
        <v>2.8</v>
      </c>
      <c r="G58" s="37">
        <v>87.21</v>
      </c>
      <c r="H58" s="37">
        <v>69.01</v>
      </c>
      <c r="I58" s="38">
        <f t="shared" si="0"/>
        <v>18.19999999999999</v>
      </c>
      <c r="J58" s="39">
        <f t="shared" si="1"/>
        <v>6666.930397890151</v>
      </c>
      <c r="K58" s="39">
        <f t="shared" si="2"/>
        <v>8425.199246486016</v>
      </c>
      <c r="L58" s="40">
        <v>581423</v>
      </c>
      <c r="M58" s="41"/>
      <c r="N58" s="11" t="s">
        <v>21</v>
      </c>
      <c r="O58" s="17"/>
    </row>
    <row r="59" spans="1:15" s="32" customFormat="1" ht="39.75" customHeight="1">
      <c r="A59" s="11">
        <v>55</v>
      </c>
      <c r="B59" s="11" t="s">
        <v>25</v>
      </c>
      <c r="C59" s="36">
        <v>1805</v>
      </c>
      <c r="D59" s="36" t="str">
        <f t="shared" si="7"/>
        <v>18</v>
      </c>
      <c r="E59" s="11" t="s">
        <v>27</v>
      </c>
      <c r="F59" s="11">
        <v>2.8</v>
      </c>
      <c r="G59" s="37">
        <v>77.97</v>
      </c>
      <c r="H59" s="37">
        <v>61.7</v>
      </c>
      <c r="I59" s="38">
        <f t="shared" si="0"/>
        <v>16.269999999999996</v>
      </c>
      <c r="J59" s="39">
        <f t="shared" si="1"/>
        <v>5927.99794792869</v>
      </c>
      <c r="K59" s="39">
        <f t="shared" si="2"/>
        <v>7491.183144246353</v>
      </c>
      <c r="L59" s="40">
        <v>462206</v>
      </c>
      <c r="M59" s="41"/>
      <c r="N59" s="11" t="s">
        <v>21</v>
      </c>
      <c r="O59" s="17"/>
    </row>
    <row r="60" spans="1:15" s="32" customFormat="1" ht="39.75" customHeight="1">
      <c r="A60" s="11">
        <v>56</v>
      </c>
      <c r="B60" s="11" t="s">
        <v>25</v>
      </c>
      <c r="C60" s="36">
        <v>1806</v>
      </c>
      <c r="D60" s="36" t="str">
        <f t="shared" si="7"/>
        <v>18</v>
      </c>
      <c r="E60" s="11" t="s">
        <v>34</v>
      </c>
      <c r="F60" s="11">
        <v>2.8</v>
      </c>
      <c r="G60" s="37">
        <v>113.83</v>
      </c>
      <c r="H60" s="37">
        <v>90.07</v>
      </c>
      <c r="I60" s="38">
        <f t="shared" si="0"/>
        <v>23.760000000000005</v>
      </c>
      <c r="J60" s="39">
        <f t="shared" si="1"/>
        <v>6731.002371958183</v>
      </c>
      <c r="K60" s="39">
        <f t="shared" si="2"/>
        <v>8506.60597313201</v>
      </c>
      <c r="L60" s="40">
        <v>766190</v>
      </c>
      <c r="M60" s="41"/>
      <c r="N60" s="11" t="s">
        <v>21</v>
      </c>
      <c r="O60" s="17"/>
    </row>
    <row r="61" spans="1:15" s="32" customFormat="1" ht="39.75" customHeight="1">
      <c r="A61" s="11">
        <v>57</v>
      </c>
      <c r="B61" s="11" t="s">
        <v>25</v>
      </c>
      <c r="C61" s="36">
        <v>1903</v>
      </c>
      <c r="D61" s="36" t="str">
        <f t="shared" si="7"/>
        <v>19</v>
      </c>
      <c r="E61" s="11" t="s">
        <v>27</v>
      </c>
      <c r="F61" s="11">
        <v>2.8</v>
      </c>
      <c r="G61" s="37">
        <v>87.21</v>
      </c>
      <c r="H61" s="37">
        <v>69.01</v>
      </c>
      <c r="I61" s="38">
        <f t="shared" si="0"/>
        <v>18.19999999999999</v>
      </c>
      <c r="J61" s="39">
        <f t="shared" si="1"/>
        <v>7025.0888659557395</v>
      </c>
      <c r="K61" s="39">
        <f t="shared" si="2"/>
        <v>8877.814809447906</v>
      </c>
      <c r="L61" s="40">
        <v>612658</v>
      </c>
      <c r="M61" s="41"/>
      <c r="N61" s="11" t="s">
        <v>21</v>
      </c>
      <c r="O61" s="17"/>
    </row>
    <row r="62" spans="1:15" s="32" customFormat="1" ht="39.75" customHeight="1">
      <c r="A62" s="11">
        <v>58</v>
      </c>
      <c r="B62" s="11" t="s">
        <v>25</v>
      </c>
      <c r="C62" s="36">
        <v>1905</v>
      </c>
      <c r="D62" s="36" t="str">
        <f t="shared" si="7"/>
        <v>19</v>
      </c>
      <c r="E62" s="11" t="s">
        <v>27</v>
      </c>
      <c r="F62" s="11">
        <v>2.8</v>
      </c>
      <c r="G62" s="37">
        <v>77.97</v>
      </c>
      <c r="H62" s="37">
        <v>61.7</v>
      </c>
      <c r="I62" s="38">
        <f t="shared" si="0"/>
        <v>16.269999999999996</v>
      </c>
      <c r="J62" s="39">
        <f t="shared" si="1"/>
        <v>5858.945748364756</v>
      </c>
      <c r="K62" s="39">
        <f t="shared" si="2"/>
        <v>7403.922204213938</v>
      </c>
      <c r="L62" s="40">
        <v>456822</v>
      </c>
      <c r="M62" s="41"/>
      <c r="N62" s="11" t="s">
        <v>21</v>
      </c>
      <c r="O62" s="17"/>
    </row>
    <row r="63" spans="1:15" s="32" customFormat="1" ht="39.75" customHeight="1">
      <c r="A63" s="11">
        <v>59</v>
      </c>
      <c r="B63" s="11" t="s">
        <v>25</v>
      </c>
      <c r="C63" s="36">
        <v>1906</v>
      </c>
      <c r="D63" s="36" t="str">
        <f t="shared" si="7"/>
        <v>19</v>
      </c>
      <c r="E63" s="11" t="s">
        <v>34</v>
      </c>
      <c r="F63" s="11">
        <v>2.8</v>
      </c>
      <c r="G63" s="37">
        <v>113.83</v>
      </c>
      <c r="H63" s="37">
        <v>90.07</v>
      </c>
      <c r="I63" s="38">
        <f t="shared" si="0"/>
        <v>23.760000000000005</v>
      </c>
      <c r="J63" s="39">
        <f t="shared" si="1"/>
        <v>6817.183519283141</v>
      </c>
      <c r="K63" s="39">
        <f t="shared" si="2"/>
        <v>8615.521261241258</v>
      </c>
      <c r="L63" s="40">
        <v>776000</v>
      </c>
      <c r="M63" s="41"/>
      <c r="N63" s="11" t="s">
        <v>21</v>
      </c>
      <c r="O63" s="17"/>
    </row>
    <row r="64" spans="1:15" s="32" customFormat="1" ht="39.75" customHeight="1">
      <c r="A64" s="11">
        <v>60</v>
      </c>
      <c r="B64" s="11" t="s">
        <v>25</v>
      </c>
      <c r="C64" s="36">
        <v>2003</v>
      </c>
      <c r="D64" s="36" t="str">
        <f t="shared" si="7"/>
        <v>20</v>
      </c>
      <c r="E64" s="11" t="s">
        <v>27</v>
      </c>
      <c r="F64" s="11">
        <v>2.8</v>
      </c>
      <c r="G64" s="37">
        <v>87.21</v>
      </c>
      <c r="H64" s="37">
        <v>69.01</v>
      </c>
      <c r="I64" s="38">
        <f t="shared" si="0"/>
        <v>18.19999999999999</v>
      </c>
      <c r="J64" s="39">
        <f t="shared" si="1"/>
        <v>6800.000000000001</v>
      </c>
      <c r="K64" s="39">
        <f t="shared" si="2"/>
        <v>8593.363280683958</v>
      </c>
      <c r="L64" s="40">
        <v>593028</v>
      </c>
      <c r="M64" s="41"/>
      <c r="N64" s="11" t="s">
        <v>21</v>
      </c>
      <c r="O64" s="17"/>
    </row>
    <row r="65" spans="1:15" s="32" customFormat="1" ht="39.75" customHeight="1">
      <c r="A65" s="11">
        <v>61</v>
      </c>
      <c r="B65" s="11" t="s">
        <v>25</v>
      </c>
      <c r="C65" s="36">
        <v>2005</v>
      </c>
      <c r="D65" s="36" t="str">
        <f t="shared" si="7"/>
        <v>20</v>
      </c>
      <c r="E65" s="11" t="s">
        <v>27</v>
      </c>
      <c r="F65" s="11">
        <v>2.8</v>
      </c>
      <c r="G65" s="37">
        <v>77.97</v>
      </c>
      <c r="H65" s="37">
        <v>61.7</v>
      </c>
      <c r="I65" s="38">
        <f t="shared" si="0"/>
        <v>16.269999999999996</v>
      </c>
      <c r="J65" s="39">
        <f t="shared" si="1"/>
        <v>5897.9479286905225</v>
      </c>
      <c r="K65" s="39">
        <f t="shared" si="2"/>
        <v>7453.2090761750405</v>
      </c>
      <c r="L65" s="40">
        <v>459863</v>
      </c>
      <c r="M65" s="41"/>
      <c r="N65" s="11" t="s">
        <v>21</v>
      </c>
      <c r="O65" s="17"/>
    </row>
    <row r="66" spans="1:15" s="32" customFormat="1" ht="39.75" customHeight="1">
      <c r="A66" s="11">
        <v>62</v>
      </c>
      <c r="B66" s="11" t="s">
        <v>25</v>
      </c>
      <c r="C66" s="36">
        <v>2006</v>
      </c>
      <c r="D66" s="36" t="str">
        <f t="shared" si="7"/>
        <v>20</v>
      </c>
      <c r="E66" s="11" t="s">
        <v>34</v>
      </c>
      <c r="F66" s="11">
        <v>2.8</v>
      </c>
      <c r="G66" s="37">
        <v>113.83</v>
      </c>
      <c r="H66" s="37">
        <v>90.07</v>
      </c>
      <c r="I66" s="38">
        <f t="shared" si="0"/>
        <v>23.760000000000005</v>
      </c>
      <c r="J66" s="39">
        <f t="shared" si="1"/>
        <v>6950.540279363964</v>
      </c>
      <c r="K66" s="39">
        <f t="shared" si="2"/>
        <v>8784.056844676363</v>
      </c>
      <c r="L66" s="40">
        <v>791180</v>
      </c>
      <c r="M66" s="41"/>
      <c r="N66" s="11" t="s">
        <v>21</v>
      </c>
      <c r="O66" s="17"/>
    </row>
    <row r="67" spans="1:15" s="32" customFormat="1" ht="39.75" customHeight="1">
      <c r="A67" s="11">
        <v>63</v>
      </c>
      <c r="B67" s="11" t="s">
        <v>25</v>
      </c>
      <c r="C67" s="36">
        <v>2101</v>
      </c>
      <c r="D67" s="36" t="str">
        <f t="shared" si="7"/>
        <v>21</v>
      </c>
      <c r="E67" s="11" t="s">
        <v>27</v>
      </c>
      <c r="F67" s="11">
        <v>2.8</v>
      </c>
      <c r="G67" s="37">
        <v>77.97</v>
      </c>
      <c r="H67" s="37">
        <v>61.7</v>
      </c>
      <c r="I67" s="38">
        <f t="shared" si="0"/>
        <v>16.269999999999996</v>
      </c>
      <c r="J67" s="39">
        <f t="shared" si="1"/>
        <v>6392.0225727844045</v>
      </c>
      <c r="K67" s="39">
        <f t="shared" si="2"/>
        <v>8077.568881685575</v>
      </c>
      <c r="L67" s="40">
        <v>498386</v>
      </c>
      <c r="M67" s="41"/>
      <c r="N67" s="11" t="s">
        <v>21</v>
      </c>
      <c r="O67" s="17"/>
    </row>
    <row r="68" spans="1:15" s="32" customFormat="1" ht="39.75" customHeight="1">
      <c r="A68" s="11">
        <v>64</v>
      </c>
      <c r="B68" s="11" t="s">
        <v>25</v>
      </c>
      <c r="C68" s="36">
        <v>2103</v>
      </c>
      <c r="D68" s="36" t="str">
        <f t="shared" si="7"/>
        <v>21</v>
      </c>
      <c r="E68" s="11" t="s">
        <v>27</v>
      </c>
      <c r="F68" s="11">
        <v>2.8</v>
      </c>
      <c r="G68" s="37">
        <v>87.21</v>
      </c>
      <c r="H68" s="37">
        <v>69.01</v>
      </c>
      <c r="I68" s="38">
        <f t="shared" si="0"/>
        <v>18.19999999999999</v>
      </c>
      <c r="J68" s="39">
        <f t="shared" si="1"/>
        <v>6799.678935901847</v>
      </c>
      <c r="K68" s="39">
        <f t="shared" si="2"/>
        <v>8592.95754238516</v>
      </c>
      <c r="L68" s="40">
        <v>593000</v>
      </c>
      <c r="M68" s="41"/>
      <c r="N68" s="11" t="s">
        <v>21</v>
      </c>
      <c r="O68" s="17"/>
    </row>
    <row r="69" spans="1:15" s="32" customFormat="1" ht="39.75" customHeight="1">
      <c r="A69" s="11">
        <v>65</v>
      </c>
      <c r="B69" s="11" t="s">
        <v>25</v>
      </c>
      <c r="C69" s="36">
        <v>2106</v>
      </c>
      <c r="D69" s="36" t="str">
        <f t="shared" si="7"/>
        <v>21</v>
      </c>
      <c r="E69" s="11" t="s">
        <v>34</v>
      </c>
      <c r="F69" s="11">
        <v>2.8</v>
      </c>
      <c r="G69" s="37">
        <v>113.83</v>
      </c>
      <c r="H69" s="37">
        <v>90.07</v>
      </c>
      <c r="I69" s="38">
        <f t="shared" si="0"/>
        <v>23.760000000000005</v>
      </c>
      <c r="J69" s="39">
        <f t="shared" si="1"/>
        <v>6930.404989897215</v>
      </c>
      <c r="K69" s="39">
        <f t="shared" si="2"/>
        <v>8758.609970023315</v>
      </c>
      <c r="L69" s="40">
        <v>788888</v>
      </c>
      <c r="M69" s="41"/>
      <c r="N69" s="11" t="s">
        <v>21</v>
      </c>
      <c r="O69" s="17"/>
    </row>
    <row r="70" spans="1:15" s="32" customFormat="1" ht="39.75" customHeight="1">
      <c r="A70" s="11">
        <v>66</v>
      </c>
      <c r="B70" s="11" t="s">
        <v>25</v>
      </c>
      <c r="C70" s="36">
        <v>2203</v>
      </c>
      <c r="D70" s="36" t="str">
        <f t="shared" si="7"/>
        <v>22</v>
      </c>
      <c r="E70" s="11" t="s">
        <v>27</v>
      </c>
      <c r="F70" s="11">
        <v>2.8</v>
      </c>
      <c r="G70" s="37">
        <v>87.21</v>
      </c>
      <c r="H70" s="37">
        <v>69.01</v>
      </c>
      <c r="I70" s="38">
        <f aca="true" t="shared" si="8" ref="I70:I91">G70-H70</f>
        <v>18.19999999999999</v>
      </c>
      <c r="J70" s="39">
        <f aca="true" t="shared" si="9" ref="J70:J91">L70/G70</f>
        <v>6914.092420593969</v>
      </c>
      <c r="K70" s="39">
        <f aca="true" t="shared" si="10" ref="K70:K91">L70/H70</f>
        <v>8737.545283292277</v>
      </c>
      <c r="L70" s="40">
        <v>602978</v>
      </c>
      <c r="M70" s="41"/>
      <c r="N70" s="11" t="s">
        <v>21</v>
      </c>
      <c r="O70" s="17"/>
    </row>
    <row r="71" spans="1:15" s="32" customFormat="1" ht="39.75" customHeight="1">
      <c r="A71" s="11">
        <v>67</v>
      </c>
      <c r="B71" s="11" t="s">
        <v>25</v>
      </c>
      <c r="C71" s="36">
        <v>2206</v>
      </c>
      <c r="D71" s="36" t="str">
        <f t="shared" si="7"/>
        <v>22</v>
      </c>
      <c r="E71" s="11" t="s">
        <v>34</v>
      </c>
      <c r="F71" s="11">
        <v>2.8</v>
      </c>
      <c r="G71" s="37">
        <v>113.83</v>
      </c>
      <c r="H71" s="37">
        <v>90.07</v>
      </c>
      <c r="I71" s="38">
        <f t="shared" si="8"/>
        <v>23.760000000000005</v>
      </c>
      <c r="J71" s="39">
        <f t="shared" si="9"/>
        <v>6896.248792058333</v>
      </c>
      <c r="K71" s="39">
        <f t="shared" si="10"/>
        <v>8715.443543910293</v>
      </c>
      <c r="L71" s="40">
        <v>785000</v>
      </c>
      <c r="M71" s="41"/>
      <c r="N71" s="11" t="s">
        <v>21</v>
      </c>
      <c r="O71" s="17"/>
    </row>
    <row r="72" spans="1:15" s="32" customFormat="1" ht="39.75" customHeight="1">
      <c r="A72" s="11">
        <v>68</v>
      </c>
      <c r="B72" s="11" t="s">
        <v>25</v>
      </c>
      <c r="C72" s="36">
        <v>2303</v>
      </c>
      <c r="D72" s="36" t="str">
        <f t="shared" si="7"/>
        <v>23</v>
      </c>
      <c r="E72" s="11" t="s">
        <v>27</v>
      </c>
      <c r="F72" s="11">
        <v>2.8</v>
      </c>
      <c r="G72" s="37">
        <v>87.21</v>
      </c>
      <c r="H72" s="37">
        <v>69.01</v>
      </c>
      <c r="I72" s="38">
        <f t="shared" si="8"/>
        <v>18.19999999999999</v>
      </c>
      <c r="J72" s="39">
        <f t="shared" si="9"/>
        <v>6964.660016053205</v>
      </c>
      <c r="K72" s="39">
        <f t="shared" si="10"/>
        <v>8801.449065352846</v>
      </c>
      <c r="L72" s="40">
        <v>607388</v>
      </c>
      <c r="M72" s="41"/>
      <c r="N72" s="11" t="s">
        <v>21</v>
      </c>
      <c r="O72" s="17"/>
    </row>
    <row r="73" spans="1:15" s="32" customFormat="1" ht="39.75" customHeight="1">
      <c r="A73" s="11">
        <v>69</v>
      </c>
      <c r="B73" s="11" t="s">
        <v>25</v>
      </c>
      <c r="C73" s="36">
        <v>2305</v>
      </c>
      <c r="D73" s="36" t="str">
        <f t="shared" si="7"/>
        <v>23</v>
      </c>
      <c r="E73" s="11" t="s">
        <v>27</v>
      </c>
      <c r="F73" s="11">
        <v>2.8</v>
      </c>
      <c r="G73" s="37">
        <v>77.97</v>
      </c>
      <c r="H73" s="37">
        <v>61.7</v>
      </c>
      <c r="I73" s="38">
        <f t="shared" si="8"/>
        <v>16.269999999999996</v>
      </c>
      <c r="J73" s="39">
        <f t="shared" si="9"/>
        <v>5976.657688854688</v>
      </c>
      <c r="K73" s="39">
        <f t="shared" si="10"/>
        <v>7552.674230145867</v>
      </c>
      <c r="L73" s="40">
        <v>466000</v>
      </c>
      <c r="M73" s="41"/>
      <c r="N73" s="11" t="s">
        <v>21</v>
      </c>
      <c r="O73" s="17"/>
    </row>
    <row r="74" spans="1:15" s="32" customFormat="1" ht="39.75" customHeight="1">
      <c r="A74" s="11">
        <v>70</v>
      </c>
      <c r="B74" s="11" t="s">
        <v>25</v>
      </c>
      <c r="C74" s="36">
        <v>2306</v>
      </c>
      <c r="D74" s="36" t="str">
        <f t="shared" si="7"/>
        <v>23</v>
      </c>
      <c r="E74" s="11" t="s">
        <v>34</v>
      </c>
      <c r="F74" s="11">
        <v>2.8</v>
      </c>
      <c r="G74" s="37">
        <v>113.83</v>
      </c>
      <c r="H74" s="37">
        <v>90.07</v>
      </c>
      <c r="I74" s="38">
        <f t="shared" si="8"/>
        <v>23.760000000000005</v>
      </c>
      <c r="J74" s="39">
        <f t="shared" si="9"/>
        <v>7074.523412105772</v>
      </c>
      <c r="K74" s="39">
        <f t="shared" si="10"/>
        <v>8940.746086377263</v>
      </c>
      <c r="L74" s="40">
        <v>805293</v>
      </c>
      <c r="M74" s="41"/>
      <c r="N74" s="11" t="s">
        <v>21</v>
      </c>
      <c r="O74" s="17"/>
    </row>
    <row r="75" spans="1:15" s="32" customFormat="1" ht="39.75" customHeight="1">
      <c r="A75" s="11">
        <v>71</v>
      </c>
      <c r="B75" s="11" t="s">
        <v>25</v>
      </c>
      <c r="C75" s="36">
        <v>2406</v>
      </c>
      <c r="D75" s="36" t="str">
        <f t="shared" si="7"/>
        <v>24</v>
      </c>
      <c r="E75" s="11" t="s">
        <v>34</v>
      </c>
      <c r="F75" s="11">
        <v>2.8</v>
      </c>
      <c r="G75" s="37">
        <v>113.83</v>
      </c>
      <c r="H75" s="37">
        <v>90.07</v>
      </c>
      <c r="I75" s="38">
        <f t="shared" si="8"/>
        <v>23.760000000000005</v>
      </c>
      <c r="J75" s="39">
        <f t="shared" si="9"/>
        <v>6893.437582359659</v>
      </c>
      <c r="K75" s="39">
        <f t="shared" si="10"/>
        <v>8711.890751637617</v>
      </c>
      <c r="L75" s="40">
        <v>784680</v>
      </c>
      <c r="M75" s="41"/>
      <c r="N75" s="11" t="s">
        <v>21</v>
      </c>
      <c r="O75" s="17"/>
    </row>
    <row r="76" spans="1:15" s="32" customFormat="1" ht="39.75" customHeight="1">
      <c r="A76" s="11">
        <v>72</v>
      </c>
      <c r="B76" s="11" t="s">
        <v>25</v>
      </c>
      <c r="C76" s="36">
        <v>2501</v>
      </c>
      <c r="D76" s="36" t="str">
        <f t="shared" si="7"/>
        <v>25</v>
      </c>
      <c r="E76" s="11" t="s">
        <v>27</v>
      </c>
      <c r="F76" s="11">
        <v>2.8</v>
      </c>
      <c r="G76" s="37">
        <v>77.97</v>
      </c>
      <c r="H76" s="37">
        <v>61.7</v>
      </c>
      <c r="I76" s="38">
        <f t="shared" si="8"/>
        <v>16.269999999999996</v>
      </c>
      <c r="J76" s="39">
        <f t="shared" si="9"/>
        <v>6168.718737976144</v>
      </c>
      <c r="K76" s="39">
        <f t="shared" si="10"/>
        <v>7795.3808752025925</v>
      </c>
      <c r="L76" s="40">
        <v>480975</v>
      </c>
      <c r="M76" s="41"/>
      <c r="N76" s="11" t="s">
        <v>21</v>
      </c>
      <c r="O76" s="17"/>
    </row>
    <row r="77" spans="1:15" s="32" customFormat="1" ht="39.75" customHeight="1">
      <c r="A77" s="11">
        <v>73</v>
      </c>
      <c r="B77" s="11" t="s">
        <v>25</v>
      </c>
      <c r="C77" s="36">
        <v>2503</v>
      </c>
      <c r="D77" s="36" t="str">
        <f t="shared" si="7"/>
        <v>25</v>
      </c>
      <c r="E77" s="11" t="s">
        <v>27</v>
      </c>
      <c r="F77" s="11">
        <v>2.8</v>
      </c>
      <c r="G77" s="37">
        <v>87.21</v>
      </c>
      <c r="H77" s="37">
        <v>69.01</v>
      </c>
      <c r="I77" s="38">
        <f t="shared" si="8"/>
        <v>18.19999999999999</v>
      </c>
      <c r="J77" s="39">
        <f t="shared" si="9"/>
        <v>6593.280587088637</v>
      </c>
      <c r="K77" s="39">
        <f t="shared" si="10"/>
        <v>8332.125778872627</v>
      </c>
      <c r="L77" s="40">
        <v>575000</v>
      </c>
      <c r="M77" s="41"/>
      <c r="N77" s="11" t="s">
        <v>21</v>
      </c>
      <c r="O77" s="17"/>
    </row>
    <row r="78" spans="1:15" s="32" customFormat="1" ht="39.75" customHeight="1">
      <c r="A78" s="11">
        <v>74</v>
      </c>
      <c r="B78" s="11" t="s">
        <v>25</v>
      </c>
      <c r="C78" s="36">
        <v>2506</v>
      </c>
      <c r="D78" s="36" t="str">
        <f t="shared" si="7"/>
        <v>25</v>
      </c>
      <c r="E78" s="11" t="s">
        <v>34</v>
      </c>
      <c r="F78" s="11">
        <v>2.8</v>
      </c>
      <c r="G78" s="37">
        <v>113.83</v>
      </c>
      <c r="H78" s="37">
        <v>90.07</v>
      </c>
      <c r="I78" s="38">
        <f t="shared" si="8"/>
        <v>23.760000000000005</v>
      </c>
      <c r="J78" s="39">
        <f t="shared" si="9"/>
        <v>6889.7478696301505</v>
      </c>
      <c r="K78" s="39">
        <f t="shared" si="10"/>
        <v>8707.227711779728</v>
      </c>
      <c r="L78" s="40">
        <v>784260</v>
      </c>
      <c r="M78" s="41"/>
      <c r="N78" s="11" t="s">
        <v>21</v>
      </c>
      <c r="O78" s="17"/>
    </row>
    <row r="79" spans="1:15" s="32" customFormat="1" ht="39.75" customHeight="1">
      <c r="A79" s="11">
        <v>75</v>
      </c>
      <c r="B79" s="11" t="s">
        <v>25</v>
      </c>
      <c r="C79" s="36">
        <v>2601</v>
      </c>
      <c r="D79" s="36" t="str">
        <f t="shared" si="7"/>
        <v>26</v>
      </c>
      <c r="E79" s="11" t="s">
        <v>27</v>
      </c>
      <c r="F79" s="11">
        <v>2.8</v>
      </c>
      <c r="G79" s="37">
        <v>77.97</v>
      </c>
      <c r="H79" s="37">
        <v>61.7</v>
      </c>
      <c r="I79" s="38">
        <f t="shared" si="8"/>
        <v>16.269999999999996</v>
      </c>
      <c r="J79" s="39">
        <f t="shared" si="9"/>
        <v>6362.229062459921</v>
      </c>
      <c r="K79" s="39">
        <f t="shared" si="10"/>
        <v>8039.9189627228525</v>
      </c>
      <c r="L79" s="40">
        <v>496063</v>
      </c>
      <c r="M79" s="41"/>
      <c r="N79" s="11" t="s">
        <v>21</v>
      </c>
      <c r="O79" s="17"/>
    </row>
    <row r="80" spans="1:15" s="32" customFormat="1" ht="39.75" customHeight="1">
      <c r="A80" s="11">
        <v>76</v>
      </c>
      <c r="B80" s="11" t="s">
        <v>25</v>
      </c>
      <c r="C80" s="36">
        <v>2602</v>
      </c>
      <c r="D80" s="36" t="str">
        <f t="shared" si="7"/>
        <v>26</v>
      </c>
      <c r="E80" s="11" t="s">
        <v>27</v>
      </c>
      <c r="F80" s="11">
        <v>2.8</v>
      </c>
      <c r="G80" s="37">
        <v>77.98</v>
      </c>
      <c r="H80" s="37">
        <v>61.7</v>
      </c>
      <c r="I80" s="38">
        <f t="shared" si="8"/>
        <v>16.28</v>
      </c>
      <c r="J80" s="39">
        <f t="shared" si="9"/>
        <v>6283.380353936906</v>
      </c>
      <c r="K80" s="39">
        <f t="shared" si="10"/>
        <v>7941.296596434359</v>
      </c>
      <c r="L80" s="40">
        <v>489978</v>
      </c>
      <c r="M80" s="41"/>
      <c r="N80" s="11" t="s">
        <v>21</v>
      </c>
      <c r="O80" s="17"/>
    </row>
    <row r="81" spans="1:15" s="32" customFormat="1" ht="39.75" customHeight="1">
      <c r="A81" s="11">
        <v>77</v>
      </c>
      <c r="B81" s="11" t="s">
        <v>25</v>
      </c>
      <c r="C81" s="36">
        <v>2604</v>
      </c>
      <c r="D81" s="36" t="str">
        <f t="shared" si="7"/>
        <v>26</v>
      </c>
      <c r="E81" s="11" t="s">
        <v>27</v>
      </c>
      <c r="F81" s="11">
        <v>2.8</v>
      </c>
      <c r="G81" s="37">
        <v>77.98</v>
      </c>
      <c r="H81" s="37">
        <v>61.7</v>
      </c>
      <c r="I81" s="38">
        <f t="shared" si="8"/>
        <v>16.28</v>
      </c>
      <c r="J81" s="39">
        <f t="shared" si="9"/>
        <v>5821.697871249038</v>
      </c>
      <c r="K81" s="39">
        <f t="shared" si="10"/>
        <v>7357.795786061588</v>
      </c>
      <c r="L81" s="40">
        <v>453976</v>
      </c>
      <c r="M81" s="41"/>
      <c r="N81" s="11" t="s">
        <v>21</v>
      </c>
      <c r="O81" s="17"/>
    </row>
    <row r="82" spans="1:15" s="32" customFormat="1" ht="39.75" customHeight="1">
      <c r="A82" s="11">
        <v>78</v>
      </c>
      <c r="B82" s="11" t="s">
        <v>25</v>
      </c>
      <c r="C82" s="36">
        <v>2606</v>
      </c>
      <c r="D82" s="36" t="str">
        <f t="shared" si="7"/>
        <v>26</v>
      </c>
      <c r="E82" s="11" t="s">
        <v>34</v>
      </c>
      <c r="F82" s="11">
        <v>2.8</v>
      </c>
      <c r="G82" s="37">
        <v>113.83</v>
      </c>
      <c r="H82" s="37">
        <v>90.07</v>
      </c>
      <c r="I82" s="38">
        <f t="shared" si="8"/>
        <v>23.760000000000005</v>
      </c>
      <c r="J82" s="39">
        <f t="shared" si="9"/>
        <v>6839.110954932795</v>
      </c>
      <c r="K82" s="39">
        <f t="shared" si="10"/>
        <v>8643.233040968136</v>
      </c>
      <c r="L82" s="40">
        <v>778496</v>
      </c>
      <c r="M82" s="41"/>
      <c r="N82" s="11" t="s">
        <v>21</v>
      </c>
      <c r="O82" s="17"/>
    </row>
    <row r="83" spans="1:15" s="32" customFormat="1" ht="39.75" customHeight="1">
      <c r="A83" s="11">
        <v>79</v>
      </c>
      <c r="B83" s="11" t="s">
        <v>25</v>
      </c>
      <c r="C83" s="36">
        <v>2701</v>
      </c>
      <c r="D83" s="36" t="str">
        <f t="shared" si="7"/>
        <v>27</v>
      </c>
      <c r="E83" s="11" t="s">
        <v>27</v>
      </c>
      <c r="F83" s="11">
        <v>2.8</v>
      </c>
      <c r="G83" s="37">
        <v>77.97</v>
      </c>
      <c r="H83" s="37">
        <v>61.7</v>
      </c>
      <c r="I83" s="38">
        <f t="shared" si="8"/>
        <v>16.269999999999996</v>
      </c>
      <c r="J83" s="39">
        <f t="shared" si="9"/>
        <v>6098.435295626523</v>
      </c>
      <c r="K83" s="39">
        <f t="shared" si="10"/>
        <v>7706.564019448946</v>
      </c>
      <c r="L83" s="40">
        <v>475495</v>
      </c>
      <c r="M83" s="41"/>
      <c r="N83" s="11" t="s">
        <v>21</v>
      </c>
      <c r="O83" s="17"/>
    </row>
    <row r="84" spans="1:15" s="32" customFormat="1" ht="39.75" customHeight="1">
      <c r="A84" s="11">
        <v>80</v>
      </c>
      <c r="B84" s="11" t="s">
        <v>25</v>
      </c>
      <c r="C84" s="36">
        <v>2703</v>
      </c>
      <c r="D84" s="36" t="str">
        <f t="shared" si="7"/>
        <v>27</v>
      </c>
      <c r="E84" s="11" t="s">
        <v>27</v>
      </c>
      <c r="F84" s="11">
        <v>2.8</v>
      </c>
      <c r="G84" s="37">
        <v>87.21</v>
      </c>
      <c r="H84" s="37">
        <v>69.01</v>
      </c>
      <c r="I84" s="38">
        <f t="shared" si="8"/>
        <v>18.19999999999999</v>
      </c>
      <c r="J84" s="39">
        <f t="shared" si="9"/>
        <v>6755.968352253182</v>
      </c>
      <c r="K84" s="39">
        <f t="shared" si="10"/>
        <v>8537.719171134617</v>
      </c>
      <c r="L84" s="40">
        <v>589188</v>
      </c>
      <c r="M84" s="41"/>
      <c r="N84" s="11" t="s">
        <v>21</v>
      </c>
      <c r="O84" s="17"/>
    </row>
    <row r="85" spans="1:15" s="32" customFormat="1" ht="39.75" customHeight="1">
      <c r="A85" s="11">
        <v>81</v>
      </c>
      <c r="B85" s="11" t="s">
        <v>25</v>
      </c>
      <c r="C85" s="36">
        <v>2705</v>
      </c>
      <c r="D85" s="36" t="str">
        <f t="shared" si="7"/>
        <v>27</v>
      </c>
      <c r="E85" s="11" t="s">
        <v>27</v>
      </c>
      <c r="F85" s="11">
        <v>2.8</v>
      </c>
      <c r="G85" s="37">
        <v>77.97</v>
      </c>
      <c r="H85" s="37">
        <v>61.7</v>
      </c>
      <c r="I85" s="38">
        <f t="shared" si="8"/>
        <v>16.269999999999996</v>
      </c>
      <c r="J85" s="39">
        <f t="shared" si="9"/>
        <v>5955.8291650634865</v>
      </c>
      <c r="K85" s="39">
        <f t="shared" si="10"/>
        <v>7526.353322528363</v>
      </c>
      <c r="L85" s="40">
        <v>464376</v>
      </c>
      <c r="M85" s="41"/>
      <c r="N85" s="11" t="s">
        <v>21</v>
      </c>
      <c r="O85" s="17"/>
    </row>
    <row r="86" spans="1:15" s="32" customFormat="1" ht="39.75" customHeight="1">
      <c r="A86" s="11">
        <v>82</v>
      </c>
      <c r="B86" s="11" t="s">
        <v>25</v>
      </c>
      <c r="C86" s="36">
        <v>2706</v>
      </c>
      <c r="D86" s="36" t="str">
        <f t="shared" si="7"/>
        <v>27</v>
      </c>
      <c r="E86" s="11" t="s">
        <v>34</v>
      </c>
      <c r="F86" s="11">
        <v>2.8</v>
      </c>
      <c r="G86" s="37">
        <v>113.83</v>
      </c>
      <c r="H86" s="37">
        <v>90.07</v>
      </c>
      <c r="I86" s="38">
        <f t="shared" si="8"/>
        <v>23.760000000000005</v>
      </c>
      <c r="J86" s="39">
        <f t="shared" si="9"/>
        <v>6734.850215233243</v>
      </c>
      <c r="K86" s="39">
        <f t="shared" si="10"/>
        <v>8511.468857555235</v>
      </c>
      <c r="L86" s="40">
        <v>766628</v>
      </c>
      <c r="M86" s="41"/>
      <c r="N86" s="11" t="s">
        <v>21</v>
      </c>
      <c r="O86" s="17"/>
    </row>
    <row r="87" spans="1:15" s="32" customFormat="1" ht="39.75" customHeight="1">
      <c r="A87" s="11">
        <v>83</v>
      </c>
      <c r="B87" s="11" t="s">
        <v>25</v>
      </c>
      <c r="C87" s="36">
        <v>2801</v>
      </c>
      <c r="D87" s="36" t="str">
        <f t="shared" si="7"/>
        <v>28</v>
      </c>
      <c r="E87" s="11" t="s">
        <v>27</v>
      </c>
      <c r="F87" s="11">
        <v>2.8</v>
      </c>
      <c r="G87" s="37">
        <v>77.97</v>
      </c>
      <c r="H87" s="37">
        <v>61.7</v>
      </c>
      <c r="I87" s="38">
        <f t="shared" si="8"/>
        <v>16.269999999999996</v>
      </c>
      <c r="J87" s="39">
        <f t="shared" si="9"/>
        <v>5717.352828010773</v>
      </c>
      <c r="K87" s="39">
        <f t="shared" si="10"/>
        <v>7224.991896272285</v>
      </c>
      <c r="L87" s="40">
        <v>445782</v>
      </c>
      <c r="M87" s="41"/>
      <c r="N87" s="11" t="s">
        <v>21</v>
      </c>
      <c r="O87" s="17"/>
    </row>
    <row r="88" spans="1:15" s="32" customFormat="1" ht="39.75" customHeight="1">
      <c r="A88" s="11">
        <v>84</v>
      </c>
      <c r="B88" s="11" t="s">
        <v>25</v>
      </c>
      <c r="C88" s="36">
        <v>2802</v>
      </c>
      <c r="D88" s="36" t="str">
        <f t="shared" si="7"/>
        <v>28</v>
      </c>
      <c r="E88" s="11" t="s">
        <v>27</v>
      </c>
      <c r="F88" s="11">
        <v>2.8</v>
      </c>
      <c r="G88" s="37">
        <v>77.98</v>
      </c>
      <c r="H88" s="37">
        <v>61.7</v>
      </c>
      <c r="I88" s="38">
        <f t="shared" si="8"/>
        <v>16.28</v>
      </c>
      <c r="J88" s="39">
        <f t="shared" si="9"/>
        <v>5564.965375737368</v>
      </c>
      <c r="K88" s="39">
        <f t="shared" si="10"/>
        <v>7033.322528363046</v>
      </c>
      <c r="L88" s="40">
        <v>433956</v>
      </c>
      <c r="M88" s="41"/>
      <c r="N88" s="11" t="s">
        <v>21</v>
      </c>
      <c r="O88" s="17"/>
    </row>
    <row r="89" spans="1:15" s="32" customFormat="1" ht="39.75" customHeight="1">
      <c r="A89" s="11">
        <v>85</v>
      </c>
      <c r="B89" s="11" t="s">
        <v>25</v>
      </c>
      <c r="C89" s="36">
        <v>2803</v>
      </c>
      <c r="D89" s="36" t="str">
        <f t="shared" si="7"/>
        <v>28</v>
      </c>
      <c r="E89" s="11" t="s">
        <v>27</v>
      </c>
      <c r="F89" s="11">
        <v>2.8</v>
      </c>
      <c r="G89" s="37">
        <v>87.21</v>
      </c>
      <c r="H89" s="37">
        <v>69.01</v>
      </c>
      <c r="I89" s="38">
        <f t="shared" si="8"/>
        <v>18.19999999999999</v>
      </c>
      <c r="J89" s="39">
        <f t="shared" si="9"/>
        <v>6535.947712418301</v>
      </c>
      <c r="K89" s="39">
        <f t="shared" si="10"/>
        <v>8259.672511230256</v>
      </c>
      <c r="L89" s="40">
        <v>570000</v>
      </c>
      <c r="M89" s="41"/>
      <c r="N89" s="11" t="s">
        <v>21</v>
      </c>
      <c r="O89" s="17"/>
    </row>
    <row r="90" spans="1:15" s="32" customFormat="1" ht="39.75" customHeight="1">
      <c r="A90" s="11">
        <v>86</v>
      </c>
      <c r="B90" s="11" t="s">
        <v>25</v>
      </c>
      <c r="C90" s="36">
        <v>2805</v>
      </c>
      <c r="D90" s="36" t="str">
        <f t="shared" si="7"/>
        <v>28</v>
      </c>
      <c r="E90" s="11" t="s">
        <v>27</v>
      </c>
      <c r="F90" s="11">
        <v>2.8</v>
      </c>
      <c r="G90" s="37">
        <v>77.97</v>
      </c>
      <c r="H90" s="37">
        <v>61.7</v>
      </c>
      <c r="I90" s="38">
        <f t="shared" si="8"/>
        <v>16.269999999999996</v>
      </c>
      <c r="J90" s="39">
        <f t="shared" si="9"/>
        <v>5352.045658586636</v>
      </c>
      <c r="K90" s="39">
        <f t="shared" si="10"/>
        <v>6763.3549432739055</v>
      </c>
      <c r="L90" s="40">
        <v>417299</v>
      </c>
      <c r="M90" s="41"/>
      <c r="N90" s="11" t="s">
        <v>21</v>
      </c>
      <c r="O90" s="17"/>
    </row>
    <row r="91" spans="1:15" s="32" customFormat="1" ht="39.75" customHeight="1">
      <c r="A91" s="11">
        <v>87</v>
      </c>
      <c r="B91" s="11" t="s">
        <v>25</v>
      </c>
      <c r="C91" s="36">
        <v>2806</v>
      </c>
      <c r="D91" s="36" t="str">
        <f t="shared" si="7"/>
        <v>28</v>
      </c>
      <c r="E91" s="11" t="s">
        <v>34</v>
      </c>
      <c r="F91" s="11">
        <v>2.8</v>
      </c>
      <c r="G91" s="37">
        <v>113.83</v>
      </c>
      <c r="H91" s="37">
        <v>90.07</v>
      </c>
      <c r="I91" s="38">
        <f t="shared" si="8"/>
        <v>23.760000000000005</v>
      </c>
      <c r="J91" s="39">
        <f t="shared" si="9"/>
        <v>6149.5212158481945</v>
      </c>
      <c r="K91" s="39">
        <f t="shared" si="10"/>
        <v>7771.733096480516</v>
      </c>
      <c r="L91" s="40">
        <v>700000</v>
      </c>
      <c r="M91" s="41"/>
      <c r="N91" s="11" t="s">
        <v>21</v>
      </c>
      <c r="O91" s="42"/>
    </row>
    <row r="92" spans="1:15" s="33" customFormat="1" ht="39.75" customHeight="1">
      <c r="A92" s="18" t="s">
        <v>18</v>
      </c>
      <c r="B92" s="19"/>
      <c r="C92" s="19"/>
      <c r="D92" s="19"/>
      <c r="E92" s="19"/>
      <c r="F92" s="20"/>
      <c r="G92" s="37">
        <f>SUM(G5:G91)</f>
        <v>7990.81</v>
      </c>
      <c r="H92" s="37">
        <f>SUM(H5:H91)</f>
        <v>6323.079999999996</v>
      </c>
      <c r="I92" s="37">
        <f>SUM(I5:I91)</f>
        <v>1667.7299999999996</v>
      </c>
      <c r="J92" s="40">
        <f>AVERAGE(J5:J91)</f>
        <v>6431.798382470844</v>
      </c>
      <c r="K92" s="40">
        <f>AVERAGE(K5:K91)</f>
        <v>8128.175613565828</v>
      </c>
      <c r="L92" s="40">
        <f>SUM(L5:L91)</f>
        <v>51785807</v>
      </c>
      <c r="M92" s="41"/>
      <c r="N92" s="35"/>
      <c r="O92" s="35"/>
    </row>
    <row r="93" spans="1:15" s="1" customFormat="1" ht="39.75" customHeight="1">
      <c r="A93" s="24" t="s">
        <v>22</v>
      </c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</row>
    <row r="94" spans="1:15" s="23" customFormat="1" ht="93" customHeight="1">
      <c r="A94" s="25" t="s">
        <v>28</v>
      </c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</row>
    <row r="95" spans="1:15" s="30" customFormat="1" ht="43.5" customHeight="1">
      <c r="A95" s="26" t="s">
        <v>29</v>
      </c>
      <c r="B95" s="26"/>
      <c r="C95" s="26"/>
      <c r="D95" s="26"/>
      <c r="E95" s="26"/>
      <c r="F95" s="27"/>
      <c r="G95" s="27"/>
      <c r="H95" s="27"/>
      <c r="I95" s="27"/>
      <c r="J95" s="27"/>
      <c r="K95" s="28" t="s">
        <v>30</v>
      </c>
      <c r="L95" s="28"/>
      <c r="M95" s="27"/>
      <c r="N95" s="27"/>
      <c r="O95" s="29"/>
    </row>
    <row r="96" spans="1:15" s="30" customFormat="1" ht="43.5" customHeight="1">
      <c r="A96" s="26" t="s">
        <v>31</v>
      </c>
      <c r="B96" s="26"/>
      <c r="C96" s="26"/>
      <c r="D96" s="26"/>
      <c r="E96" s="26"/>
      <c r="F96" s="27"/>
      <c r="G96" s="27"/>
      <c r="H96" s="27"/>
      <c r="I96" s="27"/>
      <c r="J96" s="27"/>
      <c r="K96" s="28" t="s">
        <v>32</v>
      </c>
      <c r="L96" s="28"/>
      <c r="M96" s="27"/>
      <c r="N96" s="27"/>
      <c r="O96" s="29"/>
    </row>
    <row r="97" spans="1:15" s="30" customFormat="1" ht="43.5" customHeight="1">
      <c r="A97" s="26" t="s">
        <v>35</v>
      </c>
      <c r="B97" s="26"/>
      <c r="C97" s="26"/>
      <c r="D97" s="26"/>
      <c r="E97" s="26"/>
      <c r="F97" s="31"/>
      <c r="G97" s="31"/>
      <c r="H97" s="31"/>
      <c r="I97" s="31"/>
      <c r="J97" s="31"/>
      <c r="K97" s="31"/>
      <c r="L97" s="31"/>
      <c r="M97" s="31"/>
      <c r="N97" s="31"/>
      <c r="O97" s="31"/>
    </row>
    <row r="99" ht="15">
      <c r="I99" s="2"/>
    </row>
    <row r="108" ht="17.25">
      <c r="I108" s="3"/>
    </row>
  </sheetData>
  <sheetProtection/>
  <mergeCells count="12">
    <mergeCell ref="A95:E95"/>
    <mergeCell ref="K95:L95"/>
    <mergeCell ref="A96:E96"/>
    <mergeCell ref="K96:L96"/>
    <mergeCell ref="A97:E97"/>
    <mergeCell ref="A94:O94"/>
    <mergeCell ref="A1:B1"/>
    <mergeCell ref="A2:N2"/>
    <mergeCell ref="A3:F3"/>
    <mergeCell ref="A92:F92"/>
    <mergeCell ref="A93:O93"/>
    <mergeCell ref="O5:O91"/>
  </mergeCells>
  <printOptions/>
  <pageMargins left="0.7" right="0.7" top="0.75" bottom="0.75" header="0.3" footer="0.3"/>
  <pageSetup fitToHeight="0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DGZAEA07.苏海涛</cp:lastModifiedBy>
  <cp:lastPrinted>2024-02-19T07:42:23Z</cp:lastPrinted>
  <dcterms:created xsi:type="dcterms:W3CDTF">2011-04-26T02:07:47Z</dcterms:created>
  <dcterms:modified xsi:type="dcterms:W3CDTF">2024-02-19T07:50:34Z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94D160CD34784698BF08F903C675FE26</vt:lpwstr>
  </property>
</Properties>
</file>