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00" activeTab="0"/>
  </bookViews>
  <sheets>
    <sheet name="附件2" sheetId="1" r:id="rId1"/>
    <sheet name="Sheet1" sheetId="2" r:id="rId2"/>
  </sheets>
  <definedNames>
    <definedName name="_xlnm.Print_Area" localSheetId="0">'附件2'!$A$1:$O$23</definedName>
  </definedNames>
  <calcPr fullCalcOnLoad="1"/>
</workbook>
</file>

<file path=xl/sharedStrings.xml><?xml version="1.0" encoding="utf-8"?>
<sst xmlns="http://schemas.openxmlformats.org/spreadsheetml/2006/main" count="99" uniqueCount="53">
  <si>
    <t>附件2</t>
  </si>
  <si>
    <t>清远市新建商品住房销售价格备案表</t>
  </si>
  <si>
    <t>房地产开发企业名称或中介服务机构名称：清远市恒福房地产开发有限公司</t>
  </si>
  <si>
    <t>项目(楼盘)名称：恒福君廷公馆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</si>
  <si>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</si>
  <si>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</si>
  <si>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</si>
  <si>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</si>
  <si>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</si>
  <si>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</si>
  <si>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</si>
  <si>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</si>
  <si>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</si>
  <si>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</si>
  <si>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</si>
  <si>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</si>
  <si>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</si>
  <si>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</si>
  <si>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</si>
  <si>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一幢</t>
  </si>
  <si>
    <t>1201</t>
  </si>
  <si>
    <t>12层</t>
  </si>
  <si>
    <t>01</t>
  </si>
  <si>
    <t>未销售</t>
  </si>
  <si>
    <t>含装修价1100元/㎡（建筑面积）</t>
  </si>
  <si>
    <t>1401</t>
  </si>
  <si>
    <t>14层</t>
  </si>
  <si>
    <t>1701</t>
  </si>
  <si>
    <t>17层</t>
  </si>
  <si>
    <t>1801</t>
  </si>
  <si>
    <t>18层</t>
  </si>
  <si>
    <t>2401</t>
  </si>
  <si>
    <t>24层</t>
  </si>
  <si>
    <t>302</t>
  </si>
  <si>
    <t>3层</t>
  </si>
  <si>
    <t>02</t>
  </si>
  <si>
    <t>402</t>
  </si>
  <si>
    <t>4层</t>
  </si>
  <si>
    <t>1002</t>
  </si>
  <si>
    <t>10层</t>
  </si>
  <si>
    <t>1302</t>
  </si>
  <si>
    <t>13层</t>
  </si>
  <si>
    <t>1402</t>
  </si>
  <si>
    <t>1702</t>
  </si>
  <si>
    <t>2402</t>
  </si>
  <si>
    <t>本楼栋总面积/均价</t>
  </si>
  <si>
    <t xml:space="preserve">   本栋销售住宅共12套，销售总建筑面积：1344.72㎡，套内面积：1041.48㎡，分摊面积：303㎡，销售均价：6628元/㎡（建筑面积）、
8558元/㎡（套内建筑面积）。</t>
  </si>
  <si>
    <t>.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</si>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</sst>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.5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  <font>
      <sz val="1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2" borderId="0" applyNumberFormat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45" fillId="43" borderId="0" applyNumberFormat="0" applyBorder="0" applyAlignment="0" applyProtection="0"/>
    <xf numFmtId="0" fontId="46" fillId="0" borderId="13" applyNumberFormat="0" applyFill="0" applyAlignment="0" applyProtection="0"/>
    <xf numFmtId="0" fontId="47" fillId="44" borderId="14" applyNumberFormat="0" applyAlignment="0" applyProtection="0"/>
    <xf numFmtId="0" fontId="48" fillId="45" borderId="1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52" fillId="52" borderId="0" applyNumberFormat="0" applyBorder="0" applyAlignment="0" applyProtection="0"/>
    <xf numFmtId="0" fontId="53" fillId="44" borderId="17" applyNumberFormat="0" applyAlignment="0" applyProtection="0"/>
    <xf numFmtId="0" fontId="54" fillId="53" borderId="14" applyNumberFormat="0" applyAlignment="0" applyProtection="0"/>
    <xf numFmtId="0" fontId="55" fillId="54" borderId="1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7" fillId="0" borderId="20" xfId="90" applyFont="1" applyFill="1" applyBorder="1" applyAlignment="1">
      <alignment horizontal="center" vertical="center"/>
      <protection/>
    </xf>
    <xf numFmtId="49" fontId="7" fillId="0" borderId="20" xfId="0" applyNumberFormat="1" applyFont="1" applyFill="1" applyBorder="1" applyAlignment="1">
      <alignment horizontal="center" vertical="center" wrapText="1"/>
    </xf>
    <xf numFmtId="49" fontId="58" fillId="0" borderId="20" xfId="87" applyNumberFormat="1" applyFont="1" applyFill="1" applyBorder="1" applyAlignment="1">
      <alignment horizontal="center" vertical="center"/>
      <protection/>
    </xf>
    <xf numFmtId="0" fontId="8" fillId="0" borderId="20" xfId="88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177" fontId="7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horizontal="center" vertical="center"/>
    </xf>
    <xf numFmtId="176" fontId="0" fillId="0" borderId="19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horizontal="center" vertical="center" wrapText="1"/>
    </xf>
    <xf numFmtId="176" fontId="7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left" vertical="center" wrapText="1"/>
    </xf>
    <xf numFmtId="176" fontId="0" fillId="0" borderId="21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vertical="center" wrapText="1"/>
    </xf>
    <xf numFmtId="176" fontId="0" fillId="0" borderId="0" xfId="0" applyNumberFormat="1" applyFont="1" applyFill="1" applyAlignment="1">
      <alignment horizontal="center" vertical="center"/>
    </xf>
  </cellXfs>
  <cellStyles count="9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20% - 强调文字颜色 2 2" xfId="64"/>
    <cellStyle name="20% - 强调文字颜色 3 2" xfId="65"/>
    <cellStyle name="20% - 强调文字颜色 4 2" xfId="66"/>
    <cellStyle name="20% - 强调文字颜色 5 2" xfId="67"/>
    <cellStyle name="20% - 强调文字颜色 6 2" xfId="68"/>
    <cellStyle name="40% - 强调文字颜色 1 2" xfId="69"/>
    <cellStyle name="40% - 强调文字颜色 2 2" xfId="70"/>
    <cellStyle name="40% - 强调文字颜色 3 2" xfId="71"/>
    <cellStyle name="40% - 强调文字颜色 4 2" xfId="72"/>
    <cellStyle name="40% - 强调文字颜色 5 2" xfId="73"/>
    <cellStyle name="40% - 强调文字颜色 6 2" xfId="74"/>
    <cellStyle name="60% - 强调文字颜色 1 2" xfId="75"/>
    <cellStyle name="60% - 强调文字颜色 2 2" xfId="76"/>
    <cellStyle name="60% - 强调文字颜色 3 2" xfId="77"/>
    <cellStyle name="60% - 强调文字颜色 4 2" xfId="78"/>
    <cellStyle name="60% - 强调文字颜色 5 2" xfId="79"/>
    <cellStyle name="60% - 强调文字颜色 6 2" xfId="80"/>
    <cellStyle name="标题 1 2" xfId="81"/>
    <cellStyle name="标题 2 2" xfId="82"/>
    <cellStyle name="标题 3 2" xfId="83"/>
    <cellStyle name="标题 4 2" xfId="84"/>
    <cellStyle name="标题 5" xfId="85"/>
    <cellStyle name="差 2" xfId="86"/>
    <cellStyle name="常规 2" xfId="87"/>
    <cellStyle name="常规 2 2" xfId="88"/>
    <cellStyle name="常规 3" xfId="89"/>
    <cellStyle name="常规 4" xfId="90"/>
    <cellStyle name="常规 5" xfId="91"/>
    <cellStyle name="好 2" xfId="92"/>
    <cellStyle name="汇总 2" xfId="93"/>
    <cellStyle name="计算 2" xfId="94"/>
    <cellStyle name="检查单元格 2" xfId="95"/>
    <cellStyle name="解释性文本 2" xfId="96"/>
    <cellStyle name="警告文本 2" xfId="97"/>
    <cellStyle name="链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适中 2" xfId="105"/>
    <cellStyle name="输出 2" xfId="106"/>
    <cellStyle name="输入 2" xfId="107"/>
    <cellStyle name="注释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85" zoomScaleNormal="85" workbookViewId="0" topLeftCell="A1">
      <pane ySplit="3" topLeftCell="A4" activePane="bottomLeft" state="frozen"/>
      <selection pane="bottomLeft" activeCell="O4" sqref="O4:O5"/>
    </sheetView>
  </sheetViews>
  <sheetFormatPr defaultColWidth="8.625" defaultRowHeight="14.25"/>
  <cols>
    <col min="1" max="1" width="3.875" style="3" customWidth="1"/>
    <col min="2" max="3" width="7.875" style="3" customWidth="1"/>
    <col min="4" max="4" width="6.375" style="3" customWidth="1"/>
    <col min="5" max="5" width="9.125" style="3" customWidth="1"/>
    <col min="6" max="6" width="6.125" style="3" customWidth="1"/>
    <col min="7" max="7" width="9.625" style="3" customWidth="1"/>
    <col min="8" max="8" width="9.00390625" style="3" customWidth="1"/>
    <col min="9" max="9" width="9.625" style="3" customWidth="1"/>
    <col min="10" max="10" width="10.625" style="4" customWidth="1"/>
    <col min="11" max="11" width="11.125" style="4" customWidth="1"/>
    <col min="12" max="12" width="12.875" style="4" customWidth="1"/>
    <col min="13" max="13" width="11.125" style="3" customWidth="1"/>
    <col min="14" max="14" width="8.75390625" style="3" customWidth="1"/>
    <col min="15" max="15" width="23.125" style="3" customWidth="1"/>
    <col min="16" max="16" width="9.00390625" style="3" bestFit="1" customWidth="1"/>
    <col min="17" max="17" width="12.625" style="3" bestFit="1" customWidth="1"/>
    <col min="18" max="16384" width="8.625" style="3" customWidth="1"/>
  </cols>
  <sheetData>
    <row r="1" spans="1:2" ht="18" customHeight="1">
      <c r="A1" s="5" t="s">
        <v>0</v>
      </c>
      <c r="B1" s="5"/>
    </row>
    <row r="2" spans="1:15" ht="40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23"/>
      <c r="K2" s="23"/>
      <c r="L2" s="23"/>
      <c r="M2" s="6"/>
      <c r="N2" s="6"/>
      <c r="O2" s="6"/>
    </row>
    <row r="3" spans="1:15" ht="36" customHeight="1">
      <c r="A3" s="7" t="s">
        <v>2</v>
      </c>
      <c r="B3" s="8"/>
      <c r="C3" s="8"/>
      <c r="D3" s="8"/>
      <c r="E3" s="8"/>
      <c r="F3" s="8"/>
      <c r="G3" s="8"/>
      <c r="H3" s="8"/>
      <c r="I3" s="7" t="s">
        <v>3</v>
      </c>
      <c r="J3" s="24"/>
      <c r="K3" s="24"/>
      <c r="L3" s="24"/>
      <c r="M3" s="8"/>
      <c r="N3" s="8"/>
      <c r="O3" s="8"/>
    </row>
    <row r="4" spans="1:15" ht="30" customHeigh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25" t="s">
        <v>13</v>
      </c>
      <c r="K4" s="25" t="s">
        <v>14</v>
      </c>
      <c r="L4" s="25" t="s">
        <v>15</v>
      </c>
      <c r="M4" s="10" t="s">
        <v>16</v>
      </c>
      <c r="N4" s="10" t="s">
        <v>17</v>
      </c>
      <c r="O4" s="9" t="s">
        <v>18</v>
      </c>
    </row>
    <row r="5" spans="1:15" ht="15">
      <c r="A5" s="9"/>
      <c r="B5" s="10"/>
      <c r="C5" s="10"/>
      <c r="D5" s="10"/>
      <c r="E5" s="10"/>
      <c r="F5" s="10"/>
      <c r="G5" s="10"/>
      <c r="H5" s="10"/>
      <c r="I5" s="10"/>
      <c r="J5" s="25"/>
      <c r="K5" s="25"/>
      <c r="L5" s="25"/>
      <c r="M5" s="10"/>
      <c r="N5" s="10"/>
      <c r="O5" s="9"/>
    </row>
    <row r="6" spans="1:15" s="1" customFormat="1" ht="30" customHeight="1">
      <c r="A6" s="11">
        <v>1</v>
      </c>
      <c r="B6" s="12" t="s">
        <v>19</v>
      </c>
      <c r="C6" s="13" t="s">
        <v>20</v>
      </c>
      <c r="D6" s="14" t="s">
        <v>21</v>
      </c>
      <c r="E6" s="13" t="s">
        <v>22</v>
      </c>
      <c r="F6" s="11">
        <v>2.9</v>
      </c>
      <c r="G6" s="15">
        <v>112.06</v>
      </c>
      <c r="H6" s="15">
        <v>25.25</v>
      </c>
      <c r="I6" s="15">
        <v>86.79</v>
      </c>
      <c r="J6" s="26">
        <f>L6/G6</f>
        <v>6627.699446724969</v>
      </c>
      <c r="K6" s="26">
        <f>L6/I6</f>
        <v>8557.437492798708</v>
      </c>
      <c r="L6" s="26">
        <v>742700</v>
      </c>
      <c r="M6" s="17"/>
      <c r="N6" s="12" t="s">
        <v>23</v>
      </c>
      <c r="O6" s="27" t="s">
        <v>24</v>
      </c>
    </row>
    <row r="7" spans="1:15" s="2" customFormat="1" ht="30" customHeight="1">
      <c r="A7" s="11">
        <v>2</v>
      </c>
      <c r="B7" s="12" t="s">
        <v>19</v>
      </c>
      <c r="C7" s="13" t="s">
        <v>25</v>
      </c>
      <c r="D7" s="14" t="s">
        <v>26</v>
      </c>
      <c r="E7" s="13" t="s">
        <v>22</v>
      </c>
      <c r="F7" s="11">
        <v>2.9</v>
      </c>
      <c r="G7" s="15">
        <v>112.06</v>
      </c>
      <c r="H7" s="15">
        <v>25.25</v>
      </c>
      <c r="I7" s="15">
        <v>86.79</v>
      </c>
      <c r="J7" s="26">
        <f>L7/G7</f>
        <v>6589.23790826343</v>
      </c>
      <c r="K7" s="26">
        <f>L7/I7</f>
        <v>8507.777393708951</v>
      </c>
      <c r="L7" s="26">
        <v>738390</v>
      </c>
      <c r="M7" s="17"/>
      <c r="N7" s="12" t="s">
        <v>23</v>
      </c>
      <c r="O7" s="27" t="s">
        <v>24</v>
      </c>
    </row>
    <row r="8" spans="1:15" s="2" customFormat="1" ht="30" customHeight="1">
      <c r="A8" s="11">
        <v>3</v>
      </c>
      <c r="B8" s="12" t="s">
        <v>19</v>
      </c>
      <c r="C8" s="13" t="s">
        <v>27</v>
      </c>
      <c r="D8" s="14" t="s">
        <v>28</v>
      </c>
      <c r="E8" s="13" t="s">
        <v>22</v>
      </c>
      <c r="F8" s="11">
        <v>2.9</v>
      </c>
      <c r="G8" s="15">
        <v>112.06</v>
      </c>
      <c r="H8" s="15">
        <v>25.25</v>
      </c>
      <c r="I8" s="15">
        <v>86.79</v>
      </c>
      <c r="J8" s="26">
        <f aca="true" t="shared" si="0" ref="J8:J18">L8/G8</f>
        <v>6650.321256469748</v>
      </c>
      <c r="K8" s="26">
        <f aca="true" t="shared" si="1" ref="K8:K18">L8/I8</f>
        <v>8586.645926950108</v>
      </c>
      <c r="L8" s="26">
        <v>745235</v>
      </c>
      <c r="M8" s="17"/>
      <c r="N8" s="12" t="s">
        <v>23</v>
      </c>
      <c r="O8" s="27" t="s">
        <v>24</v>
      </c>
    </row>
    <row r="9" spans="1:15" s="1" customFormat="1" ht="30" customHeight="1">
      <c r="A9" s="11">
        <v>4</v>
      </c>
      <c r="B9" s="12" t="s">
        <v>19</v>
      </c>
      <c r="C9" s="13" t="s">
        <v>29</v>
      </c>
      <c r="D9" s="14" t="s">
        <v>30</v>
      </c>
      <c r="E9" s="13" t="s">
        <v>22</v>
      </c>
      <c r="F9" s="11">
        <v>2.9</v>
      </c>
      <c r="G9" s="15">
        <v>112.06</v>
      </c>
      <c r="H9" s="15">
        <v>25.25</v>
      </c>
      <c r="I9" s="15">
        <v>86.79</v>
      </c>
      <c r="J9" s="26">
        <f t="shared" si="0"/>
        <v>6589.23790826343</v>
      </c>
      <c r="K9" s="26">
        <f t="shared" si="1"/>
        <v>8507.777393708951</v>
      </c>
      <c r="L9" s="26">
        <v>738390</v>
      </c>
      <c r="M9" s="17"/>
      <c r="N9" s="12" t="s">
        <v>23</v>
      </c>
      <c r="O9" s="27" t="s">
        <v>24</v>
      </c>
    </row>
    <row r="10" spans="1:15" s="1" customFormat="1" ht="30" customHeight="1">
      <c r="A10" s="11">
        <v>5</v>
      </c>
      <c r="B10" s="12" t="s">
        <v>19</v>
      </c>
      <c r="C10" s="13" t="s">
        <v>31</v>
      </c>
      <c r="D10" s="14" t="s">
        <v>32</v>
      </c>
      <c r="E10" s="13" t="s">
        <v>22</v>
      </c>
      <c r="F10" s="11">
        <v>2.9</v>
      </c>
      <c r="G10" s="15">
        <v>112.06</v>
      </c>
      <c r="H10" s="15">
        <v>25.25</v>
      </c>
      <c r="I10" s="15">
        <v>86.79</v>
      </c>
      <c r="J10" s="26">
        <f t="shared" si="0"/>
        <v>6589.23790826343</v>
      </c>
      <c r="K10" s="26">
        <f t="shared" si="1"/>
        <v>8507.777393708951</v>
      </c>
      <c r="L10" s="26">
        <v>738390</v>
      </c>
      <c r="M10" s="17"/>
      <c r="N10" s="12" t="s">
        <v>23</v>
      </c>
      <c r="O10" s="27" t="s">
        <v>24</v>
      </c>
    </row>
    <row r="11" spans="1:15" s="2" customFormat="1" ht="30" customHeight="1">
      <c r="A11" s="11">
        <v>6</v>
      </c>
      <c r="B11" s="12" t="s">
        <v>19</v>
      </c>
      <c r="C11" s="13" t="s">
        <v>33</v>
      </c>
      <c r="D11" s="14" t="s">
        <v>34</v>
      </c>
      <c r="E11" s="13" t="s">
        <v>35</v>
      </c>
      <c r="F11" s="11">
        <v>2.9</v>
      </c>
      <c r="G11" s="15">
        <v>112.06</v>
      </c>
      <c r="H11" s="15">
        <v>25.25</v>
      </c>
      <c r="I11" s="15">
        <v>86.79</v>
      </c>
      <c r="J11" s="26">
        <f t="shared" si="0"/>
        <v>6589.23790826343</v>
      </c>
      <c r="K11" s="26">
        <f t="shared" si="1"/>
        <v>8507.777393708951</v>
      </c>
      <c r="L11" s="26">
        <v>738390</v>
      </c>
      <c r="M11" s="17"/>
      <c r="N11" s="12" t="s">
        <v>23</v>
      </c>
      <c r="O11" s="27" t="s">
        <v>24</v>
      </c>
    </row>
    <row r="12" spans="1:15" s="2" customFormat="1" ht="30" customHeight="1">
      <c r="A12" s="11">
        <v>7</v>
      </c>
      <c r="B12" s="12" t="s">
        <v>19</v>
      </c>
      <c r="C12" s="13" t="s">
        <v>36</v>
      </c>
      <c r="D12" s="14" t="s">
        <v>37</v>
      </c>
      <c r="E12" s="13" t="s">
        <v>35</v>
      </c>
      <c r="F12" s="11">
        <v>2.9</v>
      </c>
      <c r="G12" s="15">
        <v>112.06</v>
      </c>
      <c r="H12" s="15">
        <v>25.25</v>
      </c>
      <c r="I12" s="15">
        <v>86.79</v>
      </c>
      <c r="J12" s="26">
        <f t="shared" si="0"/>
        <v>6589.23790826343</v>
      </c>
      <c r="K12" s="26">
        <f t="shared" si="1"/>
        <v>8507.777393708951</v>
      </c>
      <c r="L12" s="26">
        <v>738390</v>
      </c>
      <c r="M12" s="17"/>
      <c r="N12" s="12" t="s">
        <v>23</v>
      </c>
      <c r="O12" s="27" t="s">
        <v>24</v>
      </c>
    </row>
    <row r="13" spans="1:15" s="1" customFormat="1" ht="30" customHeight="1">
      <c r="A13" s="11">
        <v>8</v>
      </c>
      <c r="B13" s="12" t="s">
        <v>19</v>
      </c>
      <c r="C13" s="13" t="s">
        <v>38</v>
      </c>
      <c r="D13" s="14" t="s">
        <v>39</v>
      </c>
      <c r="E13" s="13" t="s">
        <v>35</v>
      </c>
      <c r="F13" s="11">
        <v>2.9</v>
      </c>
      <c r="G13" s="15">
        <v>112.06</v>
      </c>
      <c r="H13" s="15">
        <v>25.25</v>
      </c>
      <c r="I13" s="15">
        <v>86.79</v>
      </c>
      <c r="J13" s="26">
        <f t="shared" si="0"/>
        <v>6717.802962698554</v>
      </c>
      <c r="K13" s="26">
        <f>L13/I13</f>
        <v>8673.775780619886</v>
      </c>
      <c r="L13" s="26">
        <v>752797</v>
      </c>
      <c r="M13" s="17"/>
      <c r="N13" s="12" t="s">
        <v>23</v>
      </c>
      <c r="O13" s="27" t="s">
        <v>24</v>
      </c>
    </row>
    <row r="14" spans="1:15" s="1" customFormat="1" ht="30" customHeight="1">
      <c r="A14" s="11">
        <v>9</v>
      </c>
      <c r="B14" s="12" t="s">
        <v>19</v>
      </c>
      <c r="C14" s="13" t="s">
        <v>40</v>
      </c>
      <c r="D14" s="14" t="s">
        <v>41</v>
      </c>
      <c r="E14" s="13" t="s">
        <v>35</v>
      </c>
      <c r="F14" s="11">
        <v>2.9</v>
      </c>
      <c r="G14" s="15">
        <v>112.06</v>
      </c>
      <c r="H14" s="15">
        <v>25.25</v>
      </c>
      <c r="I14" s="15">
        <v>86.79</v>
      </c>
      <c r="J14" s="26">
        <f t="shared" si="0"/>
        <v>6695.984294128146</v>
      </c>
      <c r="K14" s="26">
        <f t="shared" si="1"/>
        <v>8645.604332296347</v>
      </c>
      <c r="L14" s="26">
        <v>750352</v>
      </c>
      <c r="M14" s="17"/>
      <c r="N14" s="12" t="s">
        <v>23</v>
      </c>
      <c r="O14" s="27" t="s">
        <v>24</v>
      </c>
    </row>
    <row r="15" spans="1:15" s="1" customFormat="1" ht="30" customHeight="1">
      <c r="A15" s="11">
        <v>10</v>
      </c>
      <c r="B15" s="12" t="s">
        <v>19</v>
      </c>
      <c r="C15" s="13" t="s">
        <v>42</v>
      </c>
      <c r="D15" s="14" t="s">
        <v>26</v>
      </c>
      <c r="E15" s="13" t="s">
        <v>35</v>
      </c>
      <c r="F15" s="11">
        <v>2.9</v>
      </c>
      <c r="G15" s="15">
        <v>112.06</v>
      </c>
      <c r="H15" s="15">
        <v>25.25</v>
      </c>
      <c r="I15" s="15">
        <v>86.79</v>
      </c>
      <c r="J15" s="26">
        <f t="shared" si="0"/>
        <v>6589.23790826343</v>
      </c>
      <c r="K15" s="26">
        <f t="shared" si="1"/>
        <v>8507.777393708951</v>
      </c>
      <c r="L15" s="26">
        <v>738390</v>
      </c>
      <c r="M15" s="17"/>
      <c r="N15" s="12" t="s">
        <v>23</v>
      </c>
      <c r="O15" s="27" t="s">
        <v>24</v>
      </c>
    </row>
    <row r="16" spans="1:15" s="2" customFormat="1" ht="30" customHeight="1">
      <c r="A16" s="11">
        <v>11</v>
      </c>
      <c r="B16" s="12" t="s">
        <v>19</v>
      </c>
      <c r="C16" s="13" t="s">
        <v>43</v>
      </c>
      <c r="D16" s="14" t="s">
        <v>28</v>
      </c>
      <c r="E16" s="13" t="s">
        <v>35</v>
      </c>
      <c r="F16" s="11">
        <v>2.9</v>
      </c>
      <c r="G16" s="15">
        <v>112.06</v>
      </c>
      <c r="H16" s="15">
        <v>25.25</v>
      </c>
      <c r="I16" s="15">
        <v>86.79</v>
      </c>
      <c r="J16" s="26">
        <f t="shared" si="0"/>
        <v>6718.454399428877</v>
      </c>
      <c r="K16" s="26">
        <f t="shared" si="1"/>
        <v>8674.616891346928</v>
      </c>
      <c r="L16" s="26">
        <v>752870</v>
      </c>
      <c r="M16" s="17"/>
      <c r="N16" s="12" t="s">
        <v>23</v>
      </c>
      <c r="O16" s="27" t="s">
        <v>24</v>
      </c>
    </row>
    <row r="17" spans="1:15" s="2" customFormat="1" ht="30" customHeight="1">
      <c r="A17" s="11">
        <v>12</v>
      </c>
      <c r="B17" s="12" t="s">
        <v>19</v>
      </c>
      <c r="C17" s="13" t="s">
        <v>44</v>
      </c>
      <c r="D17" s="14" t="s">
        <v>32</v>
      </c>
      <c r="E17" s="13" t="s">
        <v>35</v>
      </c>
      <c r="F17" s="11">
        <v>2.9</v>
      </c>
      <c r="G17" s="15">
        <v>112.06</v>
      </c>
      <c r="H17" s="15">
        <v>25.25</v>
      </c>
      <c r="I17" s="15">
        <v>86.79</v>
      </c>
      <c r="J17" s="26">
        <f t="shared" si="0"/>
        <v>6589.23790826343</v>
      </c>
      <c r="K17" s="26">
        <f t="shared" si="1"/>
        <v>8507.777393708951</v>
      </c>
      <c r="L17" s="26">
        <v>738390</v>
      </c>
      <c r="M17" s="17"/>
      <c r="N17" s="12" t="s">
        <v>23</v>
      </c>
      <c r="O17" s="27" t="s">
        <v>24</v>
      </c>
    </row>
    <row r="18" spans="1:15" s="2" customFormat="1" ht="30" customHeight="1">
      <c r="A18" s="16" t="s">
        <v>45</v>
      </c>
      <c r="B18" s="16"/>
      <c r="C18" s="16"/>
      <c r="D18" s="16"/>
      <c r="E18" s="16"/>
      <c r="F18" s="16"/>
      <c r="G18" s="17">
        <f>SUM(G6:G17)</f>
        <v>1344.7199999999996</v>
      </c>
      <c r="H18" s="17">
        <f>SUM(H6:H17)</f>
        <v>303</v>
      </c>
      <c r="I18" s="17">
        <f>SUM(I6:I17)</f>
        <v>1041.4799999999998</v>
      </c>
      <c r="J18" s="26">
        <f t="shared" si="0"/>
        <v>6627.910643107861</v>
      </c>
      <c r="K18" s="26">
        <f t="shared" si="1"/>
        <v>8557.710181664555</v>
      </c>
      <c r="L18" s="26">
        <f>SUM(L6:L17)</f>
        <v>8912684</v>
      </c>
      <c r="M18" s="17"/>
      <c r="N18" s="28"/>
      <c r="O18" s="28"/>
    </row>
    <row r="19" spans="1:15" s="1" customFormat="1" ht="30" customHeight="1">
      <c r="A19" s="18" t="s">
        <v>46</v>
      </c>
      <c r="B19" s="18"/>
      <c r="C19" s="18"/>
      <c r="D19" s="18"/>
      <c r="E19" s="18"/>
      <c r="F19" s="18"/>
      <c r="G19" s="18"/>
      <c r="H19" s="18"/>
      <c r="I19" s="18"/>
      <c r="J19" s="29"/>
      <c r="K19" s="29"/>
      <c r="L19" s="29"/>
      <c r="M19" s="18"/>
      <c r="N19" s="18"/>
      <c r="O19" s="18"/>
    </row>
    <row r="20" spans="1:15" s="1" customFormat="1" ht="69" customHeight="1">
      <c r="A20" s="19" t="s">
        <v>47</v>
      </c>
      <c r="B20" s="20"/>
      <c r="C20" s="20"/>
      <c r="D20" s="20"/>
      <c r="E20" s="20"/>
      <c r="F20" s="20"/>
      <c r="G20" s="20"/>
      <c r="H20" s="20"/>
      <c r="I20" s="20"/>
      <c r="J20" s="30"/>
      <c r="K20" s="30"/>
      <c r="L20" s="30"/>
      <c r="M20" s="20"/>
      <c r="N20" s="20"/>
      <c r="O20" s="20"/>
    </row>
    <row r="21" spans="1:15" s="1" customFormat="1" ht="56.25" customHeight="1">
      <c r="A21" s="21" t="s">
        <v>48</v>
      </c>
      <c r="B21" s="21"/>
      <c r="C21" s="21"/>
      <c r="D21" s="21"/>
      <c r="E21" s="21"/>
      <c r="F21" s="21"/>
      <c r="G21" s="21"/>
      <c r="H21" s="21"/>
      <c r="I21" s="21"/>
      <c r="J21" s="31"/>
      <c r="K21" s="31" t="s">
        <v>49</v>
      </c>
      <c r="L21" s="31"/>
      <c r="M21" s="21"/>
      <c r="N21" s="22"/>
      <c r="O21" s="22"/>
    </row>
    <row r="22" spans="1:15" s="1" customFormat="1" ht="67.5" customHeight="1">
      <c r="A22" s="21" t="s">
        <v>50</v>
      </c>
      <c r="B22" s="21"/>
      <c r="C22" s="21"/>
      <c r="D22" s="21"/>
      <c r="E22" s="21"/>
      <c r="F22" s="22"/>
      <c r="G22" s="22"/>
      <c r="H22" s="22"/>
      <c r="I22" s="22"/>
      <c r="J22" s="32"/>
      <c r="K22" s="31" t="s">
        <v>51</v>
      </c>
      <c r="L22" s="31"/>
      <c r="M22" s="21"/>
      <c r="N22" s="22"/>
      <c r="O22" s="22"/>
    </row>
    <row r="23" spans="1:12" s="1" customFormat="1" ht="24.75" customHeight="1">
      <c r="A23" s="21" t="s">
        <v>52</v>
      </c>
      <c r="B23" s="21"/>
      <c r="C23" s="21"/>
      <c r="D23" s="21"/>
      <c r="E23" s="21"/>
      <c r="J23" s="33"/>
      <c r="K23" s="33"/>
      <c r="L23" s="33"/>
    </row>
    <row r="24" spans="1:14" s="1" customFormat="1" ht="24.75" customHeight="1">
      <c r="A24" s="3"/>
      <c r="B24" s="3"/>
      <c r="C24" s="3"/>
      <c r="D24" s="3"/>
      <c r="E24" s="3"/>
      <c r="F24" s="3"/>
      <c r="G24" s="3"/>
      <c r="H24" s="3"/>
      <c r="I24" s="3"/>
      <c r="J24" s="4"/>
      <c r="K24" s="4"/>
      <c r="L24" s="4"/>
      <c r="M24" s="3"/>
      <c r="N24" s="3"/>
    </row>
    <row r="25" spans="1:15" s="1" customFormat="1" ht="36.75" customHeight="1">
      <c r="A25" s="3"/>
      <c r="B25" s="3"/>
      <c r="C25" s="3"/>
      <c r="D25" s="3"/>
      <c r="E25" s="3"/>
      <c r="F25" s="3"/>
      <c r="G25" s="3"/>
      <c r="H25" s="3"/>
      <c r="I25" s="3"/>
      <c r="J25" s="4"/>
      <c r="K25" s="4"/>
      <c r="L25" s="4"/>
      <c r="M25" s="3"/>
      <c r="N25" s="3"/>
      <c r="O25" s="3"/>
    </row>
    <row r="26" ht="33" customHeight="1"/>
  </sheetData>
  <sheetProtection/>
  <mergeCells count="27">
    <mergeCell ref="A1:B1"/>
    <mergeCell ref="A2:O2"/>
    <mergeCell ref="A3:H3"/>
    <mergeCell ref="I3:O3"/>
    <mergeCell ref="A18:F18"/>
    <mergeCell ref="A19:O19"/>
    <mergeCell ref="A20:O20"/>
    <mergeCell ref="A21:E21"/>
    <mergeCell ref="K21:L21"/>
    <mergeCell ref="A22:E22"/>
    <mergeCell ref="K22:L22"/>
    <mergeCell ref="A23:E2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6805555555555556" right="0.3104166666666667" top="0.46805555555555556" bottom="0.46805555555555556" header="0.20069444444444445" footer="0.20069444444444445"/>
  <pageSetup fitToHeight="0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E23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allaboutling</cp:lastModifiedBy>
  <cp:lastPrinted>2016-10-10T07:02:16Z</cp:lastPrinted>
  <dcterms:created xsi:type="dcterms:W3CDTF">2011-04-26T02:07:47Z</dcterms:created>
  <dcterms:modified xsi:type="dcterms:W3CDTF">2024-02-18T09:06:19Z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C0E28C5120734A8DB8CBB277DE844F86_13</vt:lpwstr>
  </property>
</Properties>
</file>