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200"/>
  </bookViews>
  <sheets>
    <sheet name="一期2栋 " sheetId="8" r:id="rId1"/>
  </sheets>
  <definedNames>
    <definedName name="_xlnm._FilterDatabase" localSheetId="0" hidden="1">'一期2栋 '!$A$5:$N$20</definedName>
    <definedName name="_xlnm.Print_Area" localSheetId="0">'一期2栋 '!$A$1:$N$23</definedName>
    <definedName name="_xlnm.Print_Titles" localSheetId="0">'一期2栋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<sst xmlns="http://schemas.openxmlformats.org/spreadsheetml/2006/main" count="68" uniqueCount="38">
  <si>
    <t>附件2</t>
  </si>
  <si>
    <t>清远市新建商品住房销售价格备案表</t>
  </si>
  <si>
    <t>房地产开发企业名称或中介服务机构名称：清远保励置业有限公司</t>
  </si>
  <si>
    <t>项目(楼盘)名称：</t>
  </si>
  <si>
    <t>清远保利和悦滨江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</si>
  <si>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</si>
  <si>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</si>
  <si>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</si>
  <si>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</si>
  <si>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</si>
  <si>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</si>
  <si>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</si>
  <si>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</si>
  <si>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</si>
  <si>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</si>
  <si>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</si>
  <si>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</si>
  <si>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</si>
  <si>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</si>
  <si>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2-1单元</t>
  </si>
  <si>
    <t>1F</t>
  </si>
  <si>
    <t>四室二厅二卫</t>
  </si>
  <si>
    <t>未售</t>
  </si>
  <si>
    <t>带精装修1500元/方，以建筑面积计算</t>
  </si>
  <si>
    <t>5F</t>
  </si>
  <si>
    <t>2-2单元</t>
  </si>
  <si>
    <t>9F</t>
  </si>
  <si>
    <t>2-3单元</t>
  </si>
  <si>
    <t>2F</t>
  </si>
  <si>
    <t>本楼栋总面积/均价</t>
  </si>
  <si>
    <t>-</t>
  </si>
  <si>
    <t>本栋销售住宅共8套，销售住宅总建筑面积：958.56㎡，套内面积：765.52㎡，分摊面积：193.04㎡，原备案均价：6807.30元/㎡（建筑面积）、8523.94元/㎡（套内建筑面积）；现调整为6905.61元/㎡（建筑面积）、8646.98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</si>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</sst>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  <numFmt numFmtId="179" formatCode="0.000_ "/>
  </numFmts>
  <fonts count="30">
    <font>
      <sz val="11"/>
      <color theme="1"/>
      <name val="DengXian"/>
      <charset val="134"/>
      <scheme val="minor"/>
    </font>
    <font>
      <sz val="11"/>
      <color theme="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DengXian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8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6" fontId="8" fillId="0" borderId="5" xfId="0" applyNumberFormat="1" applyFont="1" applyBorder="1" applyAlignment="1">
      <alignment horizontal="left" vertical="top" wrapText="1"/>
    </xf>
    <xf numFmtId="178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5" xfId="50"/>
    <cellStyle name="常规 6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tabSelected="1" view="pageBreakPreview" zoomScale="115" zoomScaleNormal="85" topLeftCell="E1" workbookViewId="0">
      <selection activeCell="M8" sqref="M8"/>
    </sheetView>
  </sheetViews>
  <sheetFormatPr defaultColWidth="8.88333333333333" defaultRowHeight="14.25"/>
  <cols>
    <col min="1" max="1" width="8.88333333333333" style="3"/>
    <col min="2" max="2" width="15.6666666666667" style="3" customWidth="1"/>
    <col min="3" max="3" width="12.8833333333333" style="3" customWidth="1"/>
    <col min="4" max="4" width="8.88333333333333" style="3" customWidth="1"/>
    <col min="5" max="5" width="16.2166666666667" style="3" customWidth="1"/>
    <col min="6" max="6" width="10.2166666666667" style="3" customWidth="1"/>
    <col min="7" max="7" width="14.6666666666667" style="3" customWidth="1"/>
    <col min="8" max="8" width="13.1083333333333" style="3" customWidth="1"/>
    <col min="9" max="9" width="14.1083333333333" style="3" customWidth="1"/>
    <col min="10" max="10" width="17" style="3" customWidth="1"/>
    <col min="11" max="11" width="17.4416666666667" style="3" customWidth="1"/>
    <col min="12" max="12" width="20.1083333333333" style="4" customWidth="1"/>
    <col min="13" max="13" width="8.44166666666667" style="3" customWidth="1"/>
    <col min="14" max="14" width="34.6666666666667" style="3" customWidth="1"/>
    <col min="15" max="15" width="12.8833333333333" style="3"/>
    <col min="16" max="16384" width="8.88333333333333" style="3"/>
  </cols>
  <sheetData>
    <row r="1" ht="20.25" spans="1:10">
      <c r="A1" s="5" t="s">
        <v>0</v>
      </c>
      <c r="B1" s="5"/>
      <c r="J1" s="25"/>
    </row>
    <row r="2" ht="25.5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8"/>
      <c r="H3" s="8"/>
      <c r="I3" s="8" t="s">
        <v>3</v>
      </c>
      <c r="J3" s="27" t="s">
        <v>4</v>
      </c>
      <c r="K3" s="28"/>
      <c r="L3" s="29"/>
      <c r="M3" s="28"/>
      <c r="N3" s="28"/>
    </row>
    <row r="4" ht="15" customHeight="1" spans="1:14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30" t="s">
        <v>13</v>
      </c>
      <c r="J4" s="31" t="s">
        <v>14</v>
      </c>
      <c r="K4" s="10" t="s">
        <v>15</v>
      </c>
      <c r="L4" s="32" t="s">
        <v>16</v>
      </c>
      <c r="M4" s="10" t="s">
        <v>17</v>
      </c>
      <c r="N4" s="9" t="s">
        <v>18</v>
      </c>
    </row>
    <row r="5" ht="24" customHeight="1" spans="1:14">
      <c r="A5" s="9"/>
      <c r="B5" s="10"/>
      <c r="C5" s="10"/>
      <c r="D5" s="10"/>
      <c r="E5" s="10"/>
      <c r="F5" s="10"/>
      <c r="G5" s="10"/>
      <c r="H5" s="10"/>
      <c r="I5" s="33"/>
      <c r="J5" s="34"/>
      <c r="K5" s="10"/>
      <c r="L5" s="35"/>
      <c r="M5" s="10"/>
      <c r="N5" s="9"/>
    </row>
    <row r="6" ht="21" customHeight="1" spans="1:14">
      <c r="A6" s="11">
        <v>1</v>
      </c>
      <c r="B6" s="11" t="s">
        <v>19</v>
      </c>
      <c r="C6" s="11">
        <v>101</v>
      </c>
      <c r="D6" s="12" t="s">
        <v>20</v>
      </c>
      <c r="E6" s="11" t="s">
        <v>21</v>
      </c>
      <c r="F6" s="13">
        <v>2.9</v>
      </c>
      <c r="G6" s="14">
        <v>119.41</v>
      </c>
      <c r="H6" s="14">
        <f t="shared" ref="H6:H13" si="0">G6-I6</f>
        <v>24.05</v>
      </c>
      <c r="I6" s="14">
        <v>95.36</v>
      </c>
      <c r="J6" s="36">
        <f>L6/G6</f>
        <v>6235.28180219412</v>
      </c>
      <c r="K6" s="36">
        <f>L6/I6</f>
        <v>7807.83347315436</v>
      </c>
      <c r="L6" s="37">
        <v>744555</v>
      </c>
      <c r="M6" s="38" t="s">
        <v>22</v>
      </c>
      <c r="N6" s="39" t="s">
        <v>23</v>
      </c>
    </row>
    <row r="7" ht="21" customHeight="1" spans="1:14">
      <c r="A7" s="11">
        <v>2</v>
      </c>
      <c r="B7" s="11" t="s">
        <v>19</v>
      </c>
      <c r="C7" s="11">
        <v>102</v>
      </c>
      <c r="D7" s="12" t="s">
        <v>20</v>
      </c>
      <c r="E7" s="11" t="s">
        <v>21</v>
      </c>
      <c r="F7" s="13">
        <v>2.9</v>
      </c>
      <c r="G7" s="14">
        <v>119.41</v>
      </c>
      <c r="H7" s="14">
        <f t="shared" si="0"/>
        <v>24.05</v>
      </c>
      <c r="I7" s="14">
        <v>95.36</v>
      </c>
      <c r="J7" s="36">
        <f>L7/G7</f>
        <v>6282.75688803283</v>
      </c>
      <c r="K7" s="36">
        <f>L7/I7</f>
        <v>7867.28187919463</v>
      </c>
      <c r="L7" s="40">
        <v>750224</v>
      </c>
      <c r="M7" s="38" t="s">
        <v>22</v>
      </c>
      <c r="N7" s="39" t="s">
        <v>23</v>
      </c>
    </row>
    <row r="8" ht="21" customHeight="1" spans="1:14">
      <c r="A8" s="11">
        <v>3</v>
      </c>
      <c r="B8" s="15" t="s">
        <v>19</v>
      </c>
      <c r="C8" s="15">
        <v>501</v>
      </c>
      <c r="D8" s="16" t="s">
        <v>24</v>
      </c>
      <c r="E8" s="15" t="s">
        <v>21</v>
      </c>
      <c r="F8" s="17">
        <v>2.9</v>
      </c>
      <c r="G8" s="18">
        <v>120.23</v>
      </c>
      <c r="H8" s="18">
        <f t="shared" si="0"/>
        <v>24.21</v>
      </c>
      <c r="I8" s="18">
        <v>96.02</v>
      </c>
      <c r="J8" s="41">
        <f>L8/G8</f>
        <v>7417.26570739416</v>
      </c>
      <c r="K8" s="41">
        <f>L8/I8</f>
        <v>9287.41778796084</v>
      </c>
      <c r="L8" s="40">
        <v>891777.856</v>
      </c>
      <c r="M8" s="38" t="s">
        <v>22</v>
      </c>
      <c r="N8" s="39" t="s">
        <v>23</v>
      </c>
    </row>
    <row r="9" ht="21" customHeight="1" spans="1:14">
      <c r="A9" s="11">
        <v>4</v>
      </c>
      <c r="B9" s="15" t="s">
        <v>25</v>
      </c>
      <c r="C9" s="15">
        <v>903</v>
      </c>
      <c r="D9" s="16" t="s">
        <v>26</v>
      </c>
      <c r="E9" s="15" t="s">
        <v>21</v>
      </c>
      <c r="F9" s="17">
        <v>2.9</v>
      </c>
      <c r="G9" s="18">
        <v>120.23</v>
      </c>
      <c r="H9" s="18">
        <f t="shared" si="0"/>
        <v>24.21</v>
      </c>
      <c r="I9" s="18">
        <v>96.02</v>
      </c>
      <c r="J9" s="41">
        <f t="shared" ref="J9:J14" si="1">L9/G9</f>
        <v>7385.81344090493</v>
      </c>
      <c r="K9" s="41">
        <f t="shared" ref="K9:K14" si="2">L9/I9</f>
        <v>9248.03530514476</v>
      </c>
      <c r="L9" s="40">
        <v>887996.35</v>
      </c>
      <c r="M9" s="38" t="s">
        <v>22</v>
      </c>
      <c r="N9" s="39" t="s">
        <v>23</v>
      </c>
    </row>
    <row r="10" ht="21" customHeight="1" spans="1:14">
      <c r="A10" s="11">
        <v>5</v>
      </c>
      <c r="B10" s="15" t="s">
        <v>27</v>
      </c>
      <c r="C10" s="15">
        <v>105</v>
      </c>
      <c r="D10" s="16" t="s">
        <v>20</v>
      </c>
      <c r="E10" s="15" t="s">
        <v>21</v>
      </c>
      <c r="F10" s="17">
        <v>2.9</v>
      </c>
      <c r="G10" s="18">
        <v>119.41</v>
      </c>
      <c r="H10" s="18">
        <f t="shared" si="0"/>
        <v>24.05</v>
      </c>
      <c r="I10" s="18">
        <v>95.36</v>
      </c>
      <c r="J10" s="41">
        <f t="shared" si="1"/>
        <v>6307.17812787874</v>
      </c>
      <c r="K10" s="41">
        <f t="shared" si="2"/>
        <v>7897.86220899748</v>
      </c>
      <c r="L10" s="40">
        <v>753140.14025</v>
      </c>
      <c r="M10" s="38" t="s">
        <v>22</v>
      </c>
      <c r="N10" s="39" t="s">
        <v>23</v>
      </c>
    </row>
    <row r="11" ht="21" customHeight="1" spans="1:14">
      <c r="A11" s="11">
        <v>6</v>
      </c>
      <c r="B11" s="15" t="s">
        <v>27</v>
      </c>
      <c r="C11" s="15">
        <v>106</v>
      </c>
      <c r="D11" s="16" t="s">
        <v>20</v>
      </c>
      <c r="E11" s="15" t="s">
        <v>21</v>
      </c>
      <c r="F11" s="17">
        <v>2.9</v>
      </c>
      <c r="G11" s="18">
        <v>119.41</v>
      </c>
      <c r="H11" s="18">
        <f t="shared" si="0"/>
        <v>24.05</v>
      </c>
      <c r="I11" s="18">
        <v>95.36</v>
      </c>
      <c r="J11" s="41">
        <f t="shared" si="1"/>
        <v>6525.80283477096</v>
      </c>
      <c r="K11" s="41">
        <f t="shared" si="2"/>
        <v>8171.62454383389</v>
      </c>
      <c r="L11" s="40">
        <v>779246.1165</v>
      </c>
      <c r="M11" s="38" t="s">
        <v>22</v>
      </c>
      <c r="N11" s="39" t="s">
        <v>23</v>
      </c>
    </row>
    <row r="12" ht="21" customHeight="1" spans="1:14">
      <c r="A12" s="11">
        <v>7</v>
      </c>
      <c r="B12" s="15" t="s">
        <v>27</v>
      </c>
      <c r="C12" s="15">
        <v>205</v>
      </c>
      <c r="D12" s="16" t="s">
        <v>28</v>
      </c>
      <c r="E12" s="15" t="s">
        <v>21</v>
      </c>
      <c r="F12" s="17">
        <v>2.9</v>
      </c>
      <c r="G12" s="18">
        <v>120.23</v>
      </c>
      <c r="H12" s="18">
        <f t="shared" si="0"/>
        <v>24.21</v>
      </c>
      <c r="I12" s="18">
        <v>96.02</v>
      </c>
      <c r="J12" s="41">
        <f t="shared" si="1"/>
        <v>7493.64898943691</v>
      </c>
      <c r="K12" s="41">
        <f t="shared" si="2"/>
        <v>9383.05996667361</v>
      </c>
      <c r="L12" s="40">
        <v>900961.418</v>
      </c>
      <c r="M12" s="38" t="s">
        <v>22</v>
      </c>
      <c r="N12" s="39" t="s">
        <v>23</v>
      </c>
    </row>
    <row r="13" ht="21" customHeight="1" spans="1:14">
      <c r="A13" s="11">
        <v>8</v>
      </c>
      <c r="B13" s="15" t="s">
        <v>27</v>
      </c>
      <c r="C13" s="15">
        <v>206</v>
      </c>
      <c r="D13" s="16" t="s">
        <v>28</v>
      </c>
      <c r="E13" s="15" t="s">
        <v>21</v>
      </c>
      <c r="F13" s="17">
        <v>2.9</v>
      </c>
      <c r="G13" s="18">
        <v>120.23</v>
      </c>
      <c r="H13" s="18">
        <f t="shared" si="0"/>
        <v>24.21</v>
      </c>
      <c r="I13" s="18">
        <v>96.02</v>
      </c>
      <c r="J13" s="41">
        <f t="shared" si="1"/>
        <v>7581.60091075439</v>
      </c>
      <c r="K13" s="41">
        <f t="shared" si="2"/>
        <v>9493.18764319933</v>
      </c>
      <c r="L13" s="40">
        <v>911535.8775</v>
      </c>
      <c r="M13" s="38" t="s">
        <v>22</v>
      </c>
      <c r="N13" s="39" t="s">
        <v>23</v>
      </c>
    </row>
    <row r="14" ht="20.1" customHeight="1" spans="1:14">
      <c r="A14" s="19" t="s">
        <v>29</v>
      </c>
      <c r="B14" s="20"/>
      <c r="C14" s="15"/>
      <c r="D14" s="15"/>
      <c r="E14" s="15"/>
      <c r="F14" s="15" t="s">
        <v>30</v>
      </c>
      <c r="G14" s="17">
        <f>SUM(G6:G13)</f>
        <v>958.56</v>
      </c>
      <c r="H14" s="17">
        <f>SUM(H6:H13)</f>
        <v>193.04</v>
      </c>
      <c r="I14" s="17">
        <f>SUM(I6:I13)</f>
        <v>765.52</v>
      </c>
      <c r="J14" s="17">
        <f t="shared" si="1"/>
        <v>6905.60503072317</v>
      </c>
      <c r="K14" s="17">
        <f t="shared" si="2"/>
        <v>8646.9808212065</v>
      </c>
      <c r="L14" s="41">
        <f>SUM(L6:L13)</f>
        <v>6619436.75825</v>
      </c>
      <c r="M14" s="42"/>
      <c r="N14" s="12"/>
    </row>
    <row r="15" ht="40.95" customHeight="1" spans="1:14">
      <c r="A15" s="21" t="s">
        <v>31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43"/>
      <c r="M15" s="22"/>
      <c r="N15" s="44"/>
    </row>
    <row r="16" ht="54" customHeight="1" spans="1:14">
      <c r="A16" s="23" t="s">
        <v>32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45"/>
      <c r="M16" s="23"/>
      <c r="N16" s="23"/>
    </row>
    <row r="17" ht="20.1" customHeight="1" spans="1:14">
      <c r="A17" s="24" t="s">
        <v>33</v>
      </c>
      <c r="B17" s="24"/>
      <c r="C17" s="24"/>
      <c r="D17" s="24"/>
      <c r="E17" s="24"/>
      <c r="F17" s="24"/>
      <c r="G17" s="24"/>
      <c r="H17" s="24"/>
      <c r="I17" s="24"/>
      <c r="J17" s="46"/>
      <c r="K17" s="24" t="s">
        <v>34</v>
      </c>
      <c r="L17" s="47"/>
      <c r="M17" s="24"/>
      <c r="N17" s="24"/>
    </row>
    <row r="18" ht="20.1" customHeight="1" spans="1:14">
      <c r="A18" s="7" t="s">
        <v>35</v>
      </c>
      <c r="B18" s="24"/>
      <c r="C18" s="24"/>
      <c r="D18" s="24"/>
      <c r="E18" s="24"/>
      <c r="F18" s="24"/>
      <c r="G18" s="24"/>
      <c r="H18" s="24"/>
      <c r="I18" s="24"/>
      <c r="J18" s="2"/>
      <c r="K18" s="24" t="s">
        <v>36</v>
      </c>
      <c r="L18" s="47"/>
      <c r="M18" s="24"/>
      <c r="N18" s="24"/>
    </row>
    <row r="19" ht="20.1" customHeight="1" spans="1:14">
      <c r="A19" s="7" t="s">
        <v>37</v>
      </c>
      <c r="B19" s="24"/>
      <c r="C19" s="24"/>
      <c r="D19" s="24"/>
      <c r="E19" s="24"/>
      <c r="F19" s="2"/>
      <c r="G19" s="2"/>
      <c r="H19" s="2"/>
      <c r="I19" s="2"/>
      <c r="J19" s="48"/>
      <c r="K19" s="2"/>
      <c r="L19" s="49"/>
      <c r="M19" s="2"/>
      <c r="N19" s="2"/>
    </row>
    <row r="20" ht="20.1" customHeight="1" spans="12:12">
      <c r="L20" s="50"/>
    </row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30" customHeight="1"/>
    <row r="44" ht="27" customHeight="1"/>
    <row r="45" ht="20.1" customHeight="1"/>
    <row r="46" s="1" customFormat="1" ht="20.1" customHeight="1" spans="1:1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3"/>
    </row>
    <row r="47" s="1" customFormat="1" ht="28.5" customHeight="1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4"/>
      <c r="M47" s="3"/>
      <c r="N47" s="3"/>
    </row>
    <row r="48" ht="45" customHeight="1"/>
    <row r="49" s="2" customFormat="1" spans="1:1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4"/>
      <c r="M49" s="3"/>
      <c r="N49" s="3"/>
    </row>
    <row r="50" s="2" customFormat="1" spans="1:1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4"/>
      <c r="M50" s="3"/>
      <c r="N50" s="3"/>
    </row>
    <row r="51" s="2" customFormat="1" spans="1:1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4"/>
      <c r="M51" s="3"/>
      <c r="N51" s="3"/>
    </row>
  </sheetData>
  <protectedRanges>
    <protectedRange sqref="J6:J13" name="区域1_6_1_1"/>
    <protectedRange sqref="I9 I12:I13 I8" name="区域1_6_1_1_1"/>
  </protectedRanges>
  <autoFilter ref="A5:N20">
    <extLst/>
  </autoFilter>
  <mergeCells count="23">
    <mergeCell ref="A1:B1"/>
    <mergeCell ref="A2:N2"/>
    <mergeCell ref="A3:F3"/>
    <mergeCell ref="A14:B14"/>
    <mergeCell ref="A15:N15"/>
    <mergeCell ref="A16:N16"/>
    <mergeCell ref="A17:B17"/>
    <mergeCell ref="K17:L17"/>
    <mergeCell ref="K18:L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07638888888889" right="0.707638888888889" top="0.747916666666667" bottom="0.590277777777778" header="0.313888888888889" footer="0.313888888888889"/>
  <pageSetup paperSize="9" scale="60" orientation="landscape" verticalDpi="300"/>
  <headerFooter/>
  <rowBreaks count="1" manualBreakCount="1">
    <brk id="23" max="16383" man="1"/>
  </rowBreaks>
  <picture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8" master="">
    <arrUserId title="区域1_6_1_1" rangeCreator="" othersAccessPermission="edit"/>
    <arrUserId title="区域1_6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一期2栋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2021-06-24T00:58:00Z</cp:lastPrinted>
  <dcterms:modified xsi:type="dcterms:W3CDTF">2024-02-20T05:17:52Z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09760667009B4163A100710CE7B16E1C</vt:lpwstr>
  </property>
  <property fmtid="{D5CDD505-2E9C-101B-9397-08002B2CF9AE}" pid="4" name="KSOReadingLayout">
    <vt:bool>true</vt:bool>
  </property>
</Properties>
</file>