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3号楼（未售）" sheetId="7" r:id="rId1"/>
  </sheets>
  <definedNames>
    <definedName name="_xlnm._FilterDatabase" localSheetId="0" hidden="1">'3号楼（未售）'!$A$5:$O$92</definedName>
    <definedName name="_xlnm.Print_Titles" localSheetId="0">'3号楼（未售）'!$1:$5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<sst xmlns="http://schemas.openxmlformats.org/spreadsheetml/2006/main" count="189" uniqueCount="30">
  <si>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</si>
  <si>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</si>
  <si>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</si>
  <si>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项目(楼盘)名称：豪源湖畔花园3号楼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</si>
  <si>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</si>
  <si>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</si>
  <si>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</si>
  <si>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</si>
  <si>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</si>
  <si>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</si>
  <si>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</si>
  <si>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</si>
  <si>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</si>
  <si>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</si>
  <si>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</si>
  <si>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</si>
  <si>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</si>
  <si>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</si>
  <si>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</si>
  <si>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</si>
  <si>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</si>
  <si>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三房两厅</t>
  </si>
  <si>
    <t>本楼栋总面积/均价</t>
  </si>
  <si>
    <r>
      <rPr>
        <sz val="10"/>
        <rFont val="Microsoft YaHei"/>
        <charset val="134"/>
      </rPr>
      <t xml:space="preserve">   本栋销售住宅共81套，销售住宅总建筑面积：8149.91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，套内面积：6566.22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，分摊面积：1583.69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，销售均价：6794元/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（建筑面积）、8433元/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</si>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</sst>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.5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"/>
  <sheetViews>
    <sheetView tabSelected="1" workbookViewId="0">
      <pane ySplit="5" topLeftCell="A46" activePane="bottomLeft" state="frozen"/>
      <selection/>
      <selection pane="bottomLeft" activeCell="G91" sqref="G91"/>
    </sheetView>
  </sheetViews>
  <sheetFormatPr defaultColWidth="9" defaultRowHeight="14.25"/>
  <cols>
    <col min="1" max="1" width="5.10833333333333" style="1" customWidth="1"/>
    <col min="2" max="2" width="7.89166666666667" style="1" customWidth="1"/>
    <col min="3" max="3" width="6.44166666666667" style="1" customWidth="1"/>
    <col min="4" max="4" width="5.89166666666667" style="1" customWidth="1"/>
    <col min="5" max="5" width="14.5416666666667" style="1" customWidth="1"/>
    <col min="6" max="6" width="6.21666666666667" style="1" customWidth="1"/>
    <col min="7" max="7" width="10.5583333333333" style="1" customWidth="1"/>
    <col min="8" max="8" width="11.5583333333333" style="1" customWidth="1"/>
    <col min="9" max="9" width="10" style="1" customWidth="1"/>
    <col min="10" max="10" width="13.1083333333333" style="3" customWidth="1"/>
    <col min="11" max="11" width="11.8916666666667" style="3" customWidth="1"/>
    <col min="12" max="12" width="11.625" style="3" customWidth="1"/>
    <col min="13" max="13" width="6.875" style="1" customWidth="1"/>
    <col min="14" max="14" width="8.76666666666667" style="1" customWidth="1"/>
    <col min="15" max="15" width="6.81666666666667" style="1" customWidth="1"/>
    <col min="16" max="16" width="9.44166666666667" style="1"/>
    <col min="17" max="16384" width="9" style="1"/>
  </cols>
  <sheetData>
    <row r="1" s="1" customFormat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4"/>
      <c r="N1" s="4"/>
      <c r="O1" s="4"/>
    </row>
    <row r="2" s="1" customFormat="1" ht="28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10"/>
      <c r="K2" s="10"/>
      <c r="L2" s="10"/>
      <c r="M2" s="4"/>
      <c r="N2" s="4"/>
      <c r="O2" s="4"/>
    </row>
    <row r="3" s="1" customFormat="1" ht="28.95" customHeight="1" spans="1:15">
      <c r="A3" s="5" t="s">
        <v>2</v>
      </c>
      <c r="B3" s="5"/>
      <c r="C3" s="5"/>
      <c r="D3" s="5"/>
      <c r="E3" s="5"/>
      <c r="F3" s="5"/>
      <c r="G3" s="5"/>
      <c r="H3" s="5"/>
      <c r="I3" s="11" t="s">
        <v>3</v>
      </c>
      <c r="J3" s="12"/>
      <c r="K3" s="12"/>
      <c r="L3" s="12"/>
      <c r="M3" s="13"/>
      <c r="N3" s="14"/>
      <c r="O3" s="14"/>
    </row>
    <row r="4" s="1" customFormat="1" ht="27" customHeight="1" spans="1:1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15" t="s">
        <v>13</v>
      </c>
      <c r="K4" s="15" t="s">
        <v>14</v>
      </c>
      <c r="L4" s="16" t="s">
        <v>15</v>
      </c>
      <c r="M4" s="17" t="s">
        <v>16</v>
      </c>
      <c r="N4" s="6" t="s">
        <v>17</v>
      </c>
      <c r="O4" s="6" t="s">
        <v>18</v>
      </c>
    </row>
    <row r="5" s="1" customFormat="1" ht="27" customHeight="1" spans="1:15">
      <c r="A5" s="6"/>
      <c r="B5" s="6"/>
      <c r="C5" s="6"/>
      <c r="D5" s="6"/>
      <c r="E5" s="6"/>
      <c r="F5" s="6"/>
      <c r="G5" s="6"/>
      <c r="H5" s="6"/>
      <c r="I5" s="6"/>
      <c r="J5" s="15"/>
      <c r="K5" s="15"/>
      <c r="L5" s="18"/>
      <c r="M5" s="19"/>
      <c r="N5" s="6"/>
      <c r="O5" s="6"/>
    </row>
    <row r="6" s="2" customFormat="1" ht="39" customHeight="1" spans="1:15">
      <c r="A6" s="7">
        <v>1</v>
      </c>
      <c r="B6" s="7">
        <v>3</v>
      </c>
      <c r="C6" s="8">
        <v>201</v>
      </c>
      <c r="D6" s="7">
        <v>2</v>
      </c>
      <c r="E6" s="7" t="s">
        <v>19</v>
      </c>
      <c r="F6" s="7">
        <v>2.95</v>
      </c>
      <c r="G6" s="9">
        <v>82.46</v>
      </c>
      <c r="H6" s="9">
        <v>16.02</v>
      </c>
      <c r="I6" s="9">
        <f t="shared" ref="I6:I43" si="0">G6-H6</f>
        <v>66.44</v>
      </c>
      <c r="J6" s="20">
        <v>5914</v>
      </c>
      <c r="K6" s="20">
        <f t="shared" ref="K6:K43" si="1">L6/I6</f>
        <v>7339.98254063817</v>
      </c>
      <c r="L6" s="20">
        <f t="shared" ref="L6:L43" si="2">J6*G6</f>
        <v>487668.44</v>
      </c>
      <c r="M6" s="7"/>
      <c r="N6" s="7" t="s">
        <v>20</v>
      </c>
      <c r="O6" s="7"/>
    </row>
    <row r="7" s="2" customFormat="1" ht="39" customHeight="1" spans="1:15">
      <c r="A7" s="7">
        <v>2</v>
      </c>
      <c r="B7" s="7">
        <v>3</v>
      </c>
      <c r="C7" s="7">
        <v>202</v>
      </c>
      <c r="D7" s="7">
        <v>2</v>
      </c>
      <c r="E7" s="7" t="s">
        <v>19</v>
      </c>
      <c r="F7" s="7">
        <v>2.95</v>
      </c>
      <c r="G7" s="9">
        <v>82.07</v>
      </c>
      <c r="H7" s="9">
        <v>15.95</v>
      </c>
      <c r="I7" s="9">
        <f t="shared" si="0"/>
        <v>66.12</v>
      </c>
      <c r="J7" s="20">
        <v>5942</v>
      </c>
      <c r="K7" s="20">
        <f t="shared" si="1"/>
        <v>7375.37719298246</v>
      </c>
      <c r="L7" s="20">
        <f t="shared" si="2"/>
        <v>487659.94</v>
      </c>
      <c r="M7" s="7"/>
      <c r="N7" s="7" t="s">
        <v>20</v>
      </c>
      <c r="O7" s="7"/>
    </row>
    <row r="8" s="2" customFormat="1" ht="39" customHeight="1" spans="1:15">
      <c r="A8" s="7">
        <v>3</v>
      </c>
      <c r="B8" s="7">
        <v>3</v>
      </c>
      <c r="C8" s="7">
        <v>203</v>
      </c>
      <c r="D8" s="7">
        <v>2</v>
      </c>
      <c r="E8" s="7" t="s">
        <v>21</v>
      </c>
      <c r="F8" s="7">
        <v>2.95</v>
      </c>
      <c r="G8" s="9">
        <v>120.63</v>
      </c>
      <c r="H8" s="9">
        <v>23.44</v>
      </c>
      <c r="I8" s="9">
        <f t="shared" si="0"/>
        <v>97.19</v>
      </c>
      <c r="J8" s="20">
        <v>6737</v>
      </c>
      <c r="K8" s="20">
        <f t="shared" si="1"/>
        <v>8361.80995987241</v>
      </c>
      <c r="L8" s="20">
        <f t="shared" si="2"/>
        <v>812684.31</v>
      </c>
      <c r="M8" s="7"/>
      <c r="N8" s="7" t="s">
        <v>20</v>
      </c>
      <c r="O8" s="7"/>
    </row>
    <row r="9" s="2" customFormat="1" ht="39" customHeight="1" spans="1:15">
      <c r="A9" s="7">
        <v>4</v>
      </c>
      <c r="B9" s="7">
        <v>3</v>
      </c>
      <c r="C9" s="7">
        <v>205</v>
      </c>
      <c r="D9" s="7">
        <v>2</v>
      </c>
      <c r="E9" s="7" t="s">
        <v>19</v>
      </c>
      <c r="F9" s="7">
        <v>2.95</v>
      </c>
      <c r="G9" s="9">
        <v>96.65</v>
      </c>
      <c r="H9" s="9">
        <v>18.78</v>
      </c>
      <c r="I9" s="9">
        <f t="shared" si="0"/>
        <v>77.87</v>
      </c>
      <c r="J9" s="20">
        <v>6727</v>
      </c>
      <c r="K9" s="20">
        <f t="shared" si="1"/>
        <v>8349.35854629511</v>
      </c>
      <c r="L9" s="20">
        <f t="shared" si="2"/>
        <v>650164.55</v>
      </c>
      <c r="M9" s="7"/>
      <c r="N9" s="7" t="s">
        <v>20</v>
      </c>
      <c r="O9" s="7"/>
    </row>
    <row r="10" s="2" customFormat="1" ht="39" customHeight="1" spans="1:15">
      <c r="A10" s="7">
        <v>5</v>
      </c>
      <c r="B10" s="7">
        <v>3</v>
      </c>
      <c r="C10" s="7">
        <v>206</v>
      </c>
      <c r="D10" s="7">
        <v>2</v>
      </c>
      <c r="E10" s="7" t="s">
        <v>21</v>
      </c>
      <c r="F10" s="7">
        <v>2.95</v>
      </c>
      <c r="G10" s="9">
        <v>121.44</v>
      </c>
      <c r="H10" s="9">
        <v>23.6</v>
      </c>
      <c r="I10" s="9">
        <f t="shared" si="0"/>
        <v>97.84</v>
      </c>
      <c r="J10" s="20">
        <v>7104</v>
      </c>
      <c r="K10" s="20">
        <f t="shared" si="1"/>
        <v>8817.55682747343</v>
      </c>
      <c r="L10" s="20">
        <f t="shared" si="2"/>
        <v>862709.76</v>
      </c>
      <c r="M10" s="7"/>
      <c r="N10" s="7" t="s">
        <v>20</v>
      </c>
      <c r="O10" s="7"/>
    </row>
    <row r="11" s="2" customFormat="1" ht="39" customHeight="1" spans="1:15">
      <c r="A11" s="7">
        <v>6</v>
      </c>
      <c r="B11" s="7">
        <v>3</v>
      </c>
      <c r="C11" s="7">
        <v>302</v>
      </c>
      <c r="D11" s="7">
        <v>3</v>
      </c>
      <c r="E11" s="7" t="s">
        <v>19</v>
      </c>
      <c r="F11" s="7">
        <v>2.95</v>
      </c>
      <c r="G11" s="9">
        <v>82.07</v>
      </c>
      <c r="H11" s="9">
        <v>15.95</v>
      </c>
      <c r="I11" s="9">
        <f t="shared" si="0"/>
        <v>66.12</v>
      </c>
      <c r="J11" s="20">
        <v>5942</v>
      </c>
      <c r="K11" s="20">
        <f t="shared" si="1"/>
        <v>7375.37719298246</v>
      </c>
      <c r="L11" s="20">
        <f t="shared" si="2"/>
        <v>487659.94</v>
      </c>
      <c r="M11" s="7"/>
      <c r="N11" s="7" t="s">
        <v>20</v>
      </c>
      <c r="O11" s="7"/>
    </row>
    <row r="12" s="2" customFormat="1" ht="39" customHeight="1" spans="1:15">
      <c r="A12" s="7">
        <v>7</v>
      </c>
      <c r="B12" s="7">
        <v>3</v>
      </c>
      <c r="C12" s="7">
        <v>303</v>
      </c>
      <c r="D12" s="7">
        <v>3</v>
      </c>
      <c r="E12" s="7" t="s">
        <v>21</v>
      </c>
      <c r="F12" s="7">
        <v>2.95</v>
      </c>
      <c r="G12" s="9">
        <v>120.63</v>
      </c>
      <c r="H12" s="9">
        <v>23.44</v>
      </c>
      <c r="I12" s="9">
        <f t="shared" si="0"/>
        <v>97.19</v>
      </c>
      <c r="J12" s="20">
        <v>6841</v>
      </c>
      <c r="K12" s="20">
        <f t="shared" si="1"/>
        <v>8490.89237575882</v>
      </c>
      <c r="L12" s="20">
        <f t="shared" si="2"/>
        <v>825229.83</v>
      </c>
      <c r="M12" s="7"/>
      <c r="N12" s="7" t="s">
        <v>20</v>
      </c>
      <c r="O12" s="7"/>
    </row>
    <row r="13" s="2" customFormat="1" ht="39" customHeight="1" spans="1:15">
      <c r="A13" s="7">
        <v>8</v>
      </c>
      <c r="B13" s="7">
        <v>3</v>
      </c>
      <c r="C13" s="7">
        <v>305</v>
      </c>
      <c r="D13" s="7">
        <v>3</v>
      </c>
      <c r="E13" s="7" t="s">
        <v>19</v>
      </c>
      <c r="F13" s="7">
        <v>2.95</v>
      </c>
      <c r="G13" s="9">
        <v>96.65</v>
      </c>
      <c r="H13" s="9">
        <v>18.78</v>
      </c>
      <c r="I13" s="9">
        <f t="shared" si="0"/>
        <v>77.87</v>
      </c>
      <c r="J13" s="20">
        <v>6622</v>
      </c>
      <c r="K13" s="20">
        <f t="shared" si="1"/>
        <v>8219.03557210736</v>
      </c>
      <c r="L13" s="20">
        <f t="shared" si="2"/>
        <v>640016.3</v>
      </c>
      <c r="M13" s="7"/>
      <c r="N13" s="7" t="s">
        <v>20</v>
      </c>
      <c r="O13" s="7"/>
    </row>
    <row r="14" s="2" customFormat="1" ht="39" customHeight="1" spans="1:15">
      <c r="A14" s="7">
        <v>9</v>
      </c>
      <c r="B14" s="7">
        <v>3</v>
      </c>
      <c r="C14" s="7">
        <v>306</v>
      </c>
      <c r="D14" s="7">
        <v>3</v>
      </c>
      <c r="E14" s="7" t="s">
        <v>21</v>
      </c>
      <c r="F14" s="7">
        <v>2.95</v>
      </c>
      <c r="G14" s="9">
        <v>121.44</v>
      </c>
      <c r="H14" s="9">
        <v>23.6</v>
      </c>
      <c r="I14" s="9">
        <f t="shared" si="0"/>
        <v>97.84</v>
      </c>
      <c r="J14" s="20">
        <v>6940</v>
      </c>
      <c r="K14" s="20">
        <f t="shared" si="1"/>
        <v>8613.99836467702</v>
      </c>
      <c r="L14" s="20">
        <f t="shared" si="2"/>
        <v>842793.6</v>
      </c>
      <c r="M14" s="7"/>
      <c r="N14" s="7" t="s">
        <v>20</v>
      </c>
      <c r="O14" s="7"/>
    </row>
    <row r="15" s="2" customFormat="1" ht="39" customHeight="1" spans="1:15">
      <c r="A15" s="7">
        <v>10</v>
      </c>
      <c r="B15" s="7">
        <v>3</v>
      </c>
      <c r="C15" s="8">
        <v>401</v>
      </c>
      <c r="D15" s="7">
        <v>4</v>
      </c>
      <c r="E15" s="7" t="s">
        <v>19</v>
      </c>
      <c r="F15" s="7">
        <v>2.95</v>
      </c>
      <c r="G15" s="9">
        <v>82.46</v>
      </c>
      <c r="H15" s="9">
        <v>16.02</v>
      </c>
      <c r="I15" s="9">
        <f t="shared" si="0"/>
        <v>66.44</v>
      </c>
      <c r="J15" s="20">
        <v>5914</v>
      </c>
      <c r="K15" s="20">
        <f t="shared" si="1"/>
        <v>7339.98254063817</v>
      </c>
      <c r="L15" s="20">
        <f t="shared" si="2"/>
        <v>487668.44</v>
      </c>
      <c r="M15" s="7"/>
      <c r="N15" s="7" t="s">
        <v>20</v>
      </c>
      <c r="O15" s="7"/>
    </row>
    <row r="16" s="2" customFormat="1" ht="39" customHeight="1" spans="1:15">
      <c r="A16" s="7">
        <v>11</v>
      </c>
      <c r="B16" s="7">
        <v>3</v>
      </c>
      <c r="C16" s="7">
        <v>402</v>
      </c>
      <c r="D16" s="7">
        <v>4</v>
      </c>
      <c r="E16" s="7" t="s">
        <v>19</v>
      </c>
      <c r="F16" s="7">
        <v>2.95</v>
      </c>
      <c r="G16" s="9">
        <v>82.07</v>
      </c>
      <c r="H16" s="9">
        <v>15.95</v>
      </c>
      <c r="I16" s="9">
        <f t="shared" si="0"/>
        <v>66.12</v>
      </c>
      <c r="J16" s="20">
        <v>5687</v>
      </c>
      <c r="K16" s="20">
        <f t="shared" si="1"/>
        <v>7058.86403508772</v>
      </c>
      <c r="L16" s="20">
        <f t="shared" si="2"/>
        <v>466732.09</v>
      </c>
      <c r="M16" s="7"/>
      <c r="N16" s="7" t="s">
        <v>20</v>
      </c>
      <c r="O16" s="7"/>
    </row>
    <row r="17" s="2" customFormat="1" ht="39" customHeight="1" spans="1:15">
      <c r="A17" s="7">
        <v>12</v>
      </c>
      <c r="B17" s="7">
        <v>3</v>
      </c>
      <c r="C17" s="7">
        <v>403</v>
      </c>
      <c r="D17" s="7">
        <v>4</v>
      </c>
      <c r="E17" s="7" t="s">
        <v>21</v>
      </c>
      <c r="F17" s="7">
        <v>2.95</v>
      </c>
      <c r="G17" s="9">
        <v>120.63</v>
      </c>
      <c r="H17" s="9">
        <v>23.44</v>
      </c>
      <c r="I17" s="9">
        <f t="shared" si="0"/>
        <v>97.19</v>
      </c>
      <c r="J17" s="20">
        <v>5853</v>
      </c>
      <c r="K17" s="20">
        <f t="shared" si="1"/>
        <v>7264.60942483795</v>
      </c>
      <c r="L17" s="20">
        <f t="shared" si="2"/>
        <v>706047.39</v>
      </c>
      <c r="M17" s="7"/>
      <c r="N17" s="7" t="s">
        <v>20</v>
      </c>
      <c r="O17" s="7"/>
    </row>
    <row r="18" s="2" customFormat="1" ht="39" customHeight="1" spans="1:15">
      <c r="A18" s="7">
        <v>13</v>
      </c>
      <c r="B18" s="7">
        <v>3</v>
      </c>
      <c r="C18" s="7">
        <v>405</v>
      </c>
      <c r="D18" s="7">
        <v>4</v>
      </c>
      <c r="E18" s="7" t="s">
        <v>19</v>
      </c>
      <c r="F18" s="7">
        <v>2.95</v>
      </c>
      <c r="G18" s="9">
        <v>96.65</v>
      </c>
      <c r="H18" s="9">
        <v>18.78</v>
      </c>
      <c r="I18" s="9">
        <f t="shared" si="0"/>
        <v>77.87</v>
      </c>
      <c r="J18" s="20">
        <v>5982</v>
      </c>
      <c r="K18" s="20">
        <f t="shared" si="1"/>
        <v>7424.68601515346</v>
      </c>
      <c r="L18" s="20">
        <f t="shared" si="2"/>
        <v>578160.3</v>
      </c>
      <c r="M18" s="7"/>
      <c r="N18" s="7" t="s">
        <v>20</v>
      </c>
      <c r="O18" s="7"/>
    </row>
    <row r="19" s="2" customFormat="1" ht="39" customHeight="1" spans="1:15">
      <c r="A19" s="7">
        <v>14</v>
      </c>
      <c r="B19" s="7">
        <v>3</v>
      </c>
      <c r="C19" s="7">
        <v>406</v>
      </c>
      <c r="D19" s="7">
        <v>4</v>
      </c>
      <c r="E19" s="7" t="s">
        <v>21</v>
      </c>
      <c r="F19" s="7">
        <v>2.95</v>
      </c>
      <c r="G19" s="9">
        <v>121.44</v>
      </c>
      <c r="H19" s="9">
        <v>23.6</v>
      </c>
      <c r="I19" s="9">
        <f t="shared" si="0"/>
        <v>97.84</v>
      </c>
      <c r="J19" s="20">
        <v>7413</v>
      </c>
      <c r="K19" s="20">
        <f t="shared" si="1"/>
        <v>9201.09076042518</v>
      </c>
      <c r="L19" s="20">
        <f t="shared" si="2"/>
        <v>900234.72</v>
      </c>
      <c r="M19" s="7"/>
      <c r="N19" s="7" t="s">
        <v>20</v>
      </c>
      <c r="O19" s="7"/>
    </row>
    <row r="20" s="2" customFormat="1" ht="39" customHeight="1" spans="1:15">
      <c r="A20" s="7">
        <v>15</v>
      </c>
      <c r="B20" s="7">
        <v>3</v>
      </c>
      <c r="C20" s="7">
        <v>502</v>
      </c>
      <c r="D20" s="7">
        <v>5</v>
      </c>
      <c r="E20" s="7" t="s">
        <v>19</v>
      </c>
      <c r="F20" s="7">
        <v>2.95</v>
      </c>
      <c r="G20" s="9">
        <v>82.07</v>
      </c>
      <c r="H20" s="9">
        <v>15.95</v>
      </c>
      <c r="I20" s="9">
        <f t="shared" si="0"/>
        <v>66.12</v>
      </c>
      <c r="J20" s="20">
        <v>6092</v>
      </c>
      <c r="K20" s="20">
        <f t="shared" si="1"/>
        <v>7561.56140350877</v>
      </c>
      <c r="L20" s="20">
        <f t="shared" si="2"/>
        <v>499970.44</v>
      </c>
      <c r="M20" s="7"/>
      <c r="N20" s="7" t="s">
        <v>20</v>
      </c>
      <c r="O20" s="7"/>
    </row>
    <row r="21" s="2" customFormat="1" ht="39" customHeight="1" spans="1:15">
      <c r="A21" s="7">
        <v>16</v>
      </c>
      <c r="B21" s="7">
        <v>3</v>
      </c>
      <c r="C21" s="7">
        <v>505</v>
      </c>
      <c r="D21" s="7">
        <v>5</v>
      </c>
      <c r="E21" s="7" t="s">
        <v>19</v>
      </c>
      <c r="F21" s="7">
        <v>2.95</v>
      </c>
      <c r="G21" s="9">
        <v>96.65</v>
      </c>
      <c r="H21" s="9">
        <v>18.78</v>
      </c>
      <c r="I21" s="9">
        <f t="shared" si="0"/>
        <v>77.87</v>
      </c>
      <c r="J21" s="20">
        <v>6986</v>
      </c>
      <c r="K21" s="20">
        <f t="shared" si="1"/>
        <v>8670.82188262489</v>
      </c>
      <c r="L21" s="20">
        <f t="shared" si="2"/>
        <v>675196.9</v>
      </c>
      <c r="M21" s="7"/>
      <c r="N21" s="7" t="s">
        <v>20</v>
      </c>
      <c r="O21" s="7"/>
    </row>
    <row r="22" s="2" customFormat="1" ht="39" customHeight="1" spans="1:15">
      <c r="A22" s="7">
        <v>17</v>
      </c>
      <c r="B22" s="7">
        <v>3</v>
      </c>
      <c r="C22" s="7">
        <v>506</v>
      </c>
      <c r="D22" s="7">
        <v>5</v>
      </c>
      <c r="E22" s="7" t="s">
        <v>21</v>
      </c>
      <c r="F22" s="7">
        <v>2.95</v>
      </c>
      <c r="G22" s="9">
        <v>121.44</v>
      </c>
      <c r="H22" s="9">
        <v>23.6</v>
      </c>
      <c r="I22" s="9">
        <f t="shared" si="0"/>
        <v>97.84</v>
      </c>
      <c r="J22" s="20">
        <v>7175</v>
      </c>
      <c r="K22" s="20">
        <f t="shared" si="1"/>
        <v>8905.6827473426</v>
      </c>
      <c r="L22" s="20">
        <f t="shared" si="2"/>
        <v>871332</v>
      </c>
      <c r="M22" s="7"/>
      <c r="N22" s="7" t="s">
        <v>20</v>
      </c>
      <c r="O22" s="7"/>
    </row>
    <row r="23" s="2" customFormat="1" ht="39" customHeight="1" spans="1:15">
      <c r="A23" s="7">
        <v>18</v>
      </c>
      <c r="B23" s="7">
        <v>3</v>
      </c>
      <c r="C23" s="8">
        <v>601</v>
      </c>
      <c r="D23" s="7">
        <v>6</v>
      </c>
      <c r="E23" s="7" t="s">
        <v>19</v>
      </c>
      <c r="F23" s="7">
        <v>2.95</v>
      </c>
      <c r="G23" s="9">
        <v>82.46</v>
      </c>
      <c r="H23" s="9">
        <v>16.02</v>
      </c>
      <c r="I23" s="9">
        <f t="shared" si="0"/>
        <v>66.44</v>
      </c>
      <c r="J23" s="20">
        <v>5261</v>
      </c>
      <c r="K23" s="20">
        <f t="shared" si="1"/>
        <v>6529.5313064419</v>
      </c>
      <c r="L23" s="20">
        <f t="shared" si="2"/>
        <v>433822.06</v>
      </c>
      <c r="M23" s="7"/>
      <c r="N23" s="7" t="s">
        <v>20</v>
      </c>
      <c r="O23" s="7"/>
    </row>
    <row r="24" s="2" customFormat="1" ht="39" customHeight="1" spans="1:15">
      <c r="A24" s="7">
        <v>19</v>
      </c>
      <c r="B24" s="7">
        <v>3</v>
      </c>
      <c r="C24" s="7">
        <v>602</v>
      </c>
      <c r="D24" s="7">
        <v>6</v>
      </c>
      <c r="E24" s="7" t="s">
        <v>19</v>
      </c>
      <c r="F24" s="7">
        <v>2.95</v>
      </c>
      <c r="G24" s="9">
        <v>82.07</v>
      </c>
      <c r="H24" s="9">
        <v>15.95</v>
      </c>
      <c r="I24" s="9">
        <f t="shared" si="0"/>
        <v>66.12</v>
      </c>
      <c r="J24" s="20">
        <v>6427</v>
      </c>
      <c r="K24" s="20">
        <f t="shared" si="1"/>
        <v>7977.37280701754</v>
      </c>
      <c r="L24" s="20">
        <f t="shared" si="2"/>
        <v>527463.89</v>
      </c>
      <c r="M24" s="7"/>
      <c r="N24" s="7" t="s">
        <v>20</v>
      </c>
      <c r="O24" s="7"/>
    </row>
    <row r="25" s="2" customFormat="1" ht="39" customHeight="1" spans="1:15">
      <c r="A25" s="7">
        <v>20</v>
      </c>
      <c r="B25" s="7">
        <v>3</v>
      </c>
      <c r="C25" s="7">
        <v>605</v>
      </c>
      <c r="D25" s="7">
        <v>6</v>
      </c>
      <c r="E25" s="7" t="s">
        <v>19</v>
      </c>
      <c r="F25" s="7">
        <v>2.95</v>
      </c>
      <c r="G25" s="9">
        <v>96.65</v>
      </c>
      <c r="H25" s="9">
        <v>18.78</v>
      </c>
      <c r="I25" s="9">
        <f t="shared" si="0"/>
        <v>77.87</v>
      </c>
      <c r="J25" s="20">
        <v>6986</v>
      </c>
      <c r="K25" s="20">
        <f t="shared" si="1"/>
        <v>8670.82188262489</v>
      </c>
      <c r="L25" s="20">
        <f t="shared" si="2"/>
        <v>675196.9</v>
      </c>
      <c r="M25" s="7"/>
      <c r="N25" s="7" t="s">
        <v>20</v>
      </c>
      <c r="O25" s="7"/>
    </row>
    <row r="26" s="2" customFormat="1" ht="39" customHeight="1" spans="1:15">
      <c r="A26" s="7">
        <v>21</v>
      </c>
      <c r="B26" s="7">
        <v>3</v>
      </c>
      <c r="C26" s="7">
        <v>606</v>
      </c>
      <c r="D26" s="7">
        <v>6</v>
      </c>
      <c r="E26" s="7" t="s">
        <v>21</v>
      </c>
      <c r="F26" s="7">
        <v>2.95</v>
      </c>
      <c r="G26" s="9">
        <v>121.44</v>
      </c>
      <c r="H26" s="9">
        <v>23.6</v>
      </c>
      <c r="I26" s="9">
        <f t="shared" si="0"/>
        <v>97.84</v>
      </c>
      <c r="J26" s="20">
        <v>7210</v>
      </c>
      <c r="K26" s="20">
        <f t="shared" si="1"/>
        <v>8949.12510220769</v>
      </c>
      <c r="L26" s="20">
        <f t="shared" si="2"/>
        <v>875582.4</v>
      </c>
      <c r="M26" s="7"/>
      <c r="N26" s="7" t="s">
        <v>20</v>
      </c>
      <c r="O26" s="7"/>
    </row>
    <row r="27" s="2" customFormat="1" ht="39" customHeight="1" spans="1:15">
      <c r="A27" s="7">
        <v>22</v>
      </c>
      <c r="B27" s="7">
        <v>3</v>
      </c>
      <c r="C27" s="7">
        <v>701</v>
      </c>
      <c r="D27" s="7">
        <v>7</v>
      </c>
      <c r="E27" s="7" t="s">
        <v>19</v>
      </c>
      <c r="F27" s="7">
        <v>2.95</v>
      </c>
      <c r="G27" s="9">
        <v>82.46</v>
      </c>
      <c r="H27" s="9">
        <v>16.02</v>
      </c>
      <c r="I27" s="9">
        <f t="shared" si="0"/>
        <v>66.44</v>
      </c>
      <c r="J27" s="20">
        <v>5983</v>
      </c>
      <c r="K27" s="20">
        <f t="shared" si="1"/>
        <v>7425.61980734497</v>
      </c>
      <c r="L27" s="20">
        <f t="shared" si="2"/>
        <v>493358.18</v>
      </c>
      <c r="M27" s="7"/>
      <c r="N27" s="7" t="s">
        <v>20</v>
      </c>
      <c r="O27" s="7"/>
    </row>
    <row r="28" s="2" customFormat="1" ht="39" customHeight="1" spans="1:15">
      <c r="A28" s="7">
        <v>23</v>
      </c>
      <c r="B28" s="7">
        <v>3</v>
      </c>
      <c r="C28" s="7">
        <v>702</v>
      </c>
      <c r="D28" s="7">
        <v>7</v>
      </c>
      <c r="E28" s="7" t="s">
        <v>19</v>
      </c>
      <c r="F28" s="7">
        <v>2.95</v>
      </c>
      <c r="G28" s="9">
        <v>82.07</v>
      </c>
      <c r="H28" s="9">
        <v>15.95</v>
      </c>
      <c r="I28" s="9">
        <f t="shared" si="0"/>
        <v>66.12</v>
      </c>
      <c r="J28" s="20">
        <v>5856</v>
      </c>
      <c r="K28" s="20">
        <f t="shared" si="1"/>
        <v>7268.63157894737</v>
      </c>
      <c r="L28" s="20">
        <f t="shared" si="2"/>
        <v>480601.92</v>
      </c>
      <c r="M28" s="7"/>
      <c r="N28" s="7" t="s">
        <v>20</v>
      </c>
      <c r="O28" s="7"/>
    </row>
    <row r="29" s="2" customFormat="1" ht="39" customHeight="1" spans="1:15">
      <c r="A29" s="7">
        <v>24</v>
      </c>
      <c r="B29" s="7">
        <v>3</v>
      </c>
      <c r="C29" s="7">
        <v>706</v>
      </c>
      <c r="D29" s="7">
        <v>7</v>
      </c>
      <c r="E29" s="7" t="s">
        <v>21</v>
      </c>
      <c r="F29" s="7">
        <v>2.95</v>
      </c>
      <c r="G29" s="9">
        <v>121.44</v>
      </c>
      <c r="H29" s="9">
        <v>23.6</v>
      </c>
      <c r="I29" s="9">
        <f t="shared" si="0"/>
        <v>97.84</v>
      </c>
      <c r="J29" s="20">
        <v>7619</v>
      </c>
      <c r="K29" s="20">
        <f t="shared" si="1"/>
        <v>9456.78004905969</v>
      </c>
      <c r="L29" s="20">
        <f t="shared" si="2"/>
        <v>925251.36</v>
      </c>
      <c r="M29" s="7"/>
      <c r="N29" s="7" t="s">
        <v>20</v>
      </c>
      <c r="O29" s="7"/>
    </row>
    <row r="30" s="2" customFormat="1" ht="39" customHeight="1" spans="1:15">
      <c r="A30" s="7">
        <v>25</v>
      </c>
      <c r="B30" s="7">
        <v>3</v>
      </c>
      <c r="C30" s="8">
        <v>801</v>
      </c>
      <c r="D30" s="7">
        <v>8</v>
      </c>
      <c r="E30" s="7" t="s">
        <v>19</v>
      </c>
      <c r="F30" s="7">
        <v>2.95</v>
      </c>
      <c r="G30" s="9">
        <v>82.46</v>
      </c>
      <c r="H30" s="9">
        <v>16.02</v>
      </c>
      <c r="I30" s="9">
        <f t="shared" si="0"/>
        <v>66.44</v>
      </c>
      <c r="J30" s="20">
        <v>6369</v>
      </c>
      <c r="K30" s="20">
        <f t="shared" si="1"/>
        <v>7904.69205298013</v>
      </c>
      <c r="L30" s="20">
        <f t="shared" si="2"/>
        <v>525187.74</v>
      </c>
      <c r="M30" s="7"/>
      <c r="N30" s="7" t="s">
        <v>20</v>
      </c>
      <c r="O30" s="7"/>
    </row>
    <row r="31" s="2" customFormat="1" ht="39" customHeight="1" spans="1:15">
      <c r="A31" s="7">
        <v>26</v>
      </c>
      <c r="B31" s="7">
        <v>3</v>
      </c>
      <c r="C31" s="7">
        <v>802</v>
      </c>
      <c r="D31" s="7">
        <v>8</v>
      </c>
      <c r="E31" s="7" t="s">
        <v>19</v>
      </c>
      <c r="F31" s="7">
        <v>2.95</v>
      </c>
      <c r="G31" s="9">
        <v>82.07</v>
      </c>
      <c r="H31" s="9">
        <v>15.95</v>
      </c>
      <c r="I31" s="9">
        <f t="shared" si="0"/>
        <v>66.12</v>
      </c>
      <c r="J31" s="20">
        <v>6328</v>
      </c>
      <c r="K31" s="20">
        <f t="shared" si="1"/>
        <v>7854.49122807018</v>
      </c>
      <c r="L31" s="20">
        <f t="shared" si="2"/>
        <v>519338.96</v>
      </c>
      <c r="M31" s="7"/>
      <c r="N31" s="7" t="s">
        <v>20</v>
      </c>
      <c r="O31" s="7"/>
    </row>
    <row r="32" s="2" customFormat="1" ht="39" customHeight="1" spans="1:15">
      <c r="A32" s="7">
        <v>27</v>
      </c>
      <c r="B32" s="7">
        <v>3</v>
      </c>
      <c r="C32" s="7">
        <v>806</v>
      </c>
      <c r="D32" s="7">
        <v>8</v>
      </c>
      <c r="E32" s="7" t="s">
        <v>21</v>
      </c>
      <c r="F32" s="7">
        <v>2.95</v>
      </c>
      <c r="G32" s="9">
        <v>121.44</v>
      </c>
      <c r="H32" s="9">
        <v>23.6</v>
      </c>
      <c r="I32" s="9">
        <f t="shared" si="0"/>
        <v>97.84</v>
      </c>
      <c r="J32" s="20">
        <v>7446</v>
      </c>
      <c r="K32" s="20">
        <f t="shared" si="1"/>
        <v>9242.05069501227</v>
      </c>
      <c r="L32" s="20">
        <f t="shared" si="2"/>
        <v>904242.24</v>
      </c>
      <c r="M32" s="7"/>
      <c r="N32" s="7" t="s">
        <v>20</v>
      </c>
      <c r="O32" s="7"/>
    </row>
    <row r="33" s="2" customFormat="1" ht="39" customHeight="1" spans="1:15">
      <c r="A33" s="7">
        <v>28</v>
      </c>
      <c r="B33" s="7">
        <v>3</v>
      </c>
      <c r="C33" s="7">
        <v>902</v>
      </c>
      <c r="D33" s="7">
        <v>9</v>
      </c>
      <c r="E33" s="7" t="s">
        <v>19</v>
      </c>
      <c r="F33" s="7">
        <v>2.95</v>
      </c>
      <c r="G33" s="9">
        <v>82.07</v>
      </c>
      <c r="H33" s="9">
        <v>15.95</v>
      </c>
      <c r="I33" s="9">
        <f t="shared" si="0"/>
        <v>66.12</v>
      </c>
      <c r="J33" s="20">
        <v>6551</v>
      </c>
      <c r="K33" s="20">
        <f t="shared" si="1"/>
        <v>8131.2850877193</v>
      </c>
      <c r="L33" s="20">
        <f t="shared" si="2"/>
        <v>537640.57</v>
      </c>
      <c r="M33" s="7"/>
      <c r="N33" s="7" t="s">
        <v>20</v>
      </c>
      <c r="O33" s="7"/>
    </row>
    <row r="34" s="2" customFormat="1" ht="39" customHeight="1" spans="1:15">
      <c r="A34" s="7">
        <v>29</v>
      </c>
      <c r="B34" s="7">
        <v>3</v>
      </c>
      <c r="C34" s="7">
        <v>905</v>
      </c>
      <c r="D34" s="7">
        <v>9</v>
      </c>
      <c r="E34" s="7" t="s">
        <v>19</v>
      </c>
      <c r="F34" s="7">
        <v>2.95</v>
      </c>
      <c r="G34" s="9">
        <v>96.65</v>
      </c>
      <c r="H34" s="9">
        <v>18.78</v>
      </c>
      <c r="I34" s="9">
        <f t="shared" si="0"/>
        <v>77.87</v>
      </c>
      <c r="J34" s="20">
        <v>5932</v>
      </c>
      <c r="K34" s="20">
        <f t="shared" si="1"/>
        <v>7362.62745601644</v>
      </c>
      <c r="L34" s="20">
        <f t="shared" si="2"/>
        <v>573327.8</v>
      </c>
      <c r="M34" s="7"/>
      <c r="N34" s="7" t="s">
        <v>20</v>
      </c>
      <c r="O34" s="7"/>
    </row>
    <row r="35" s="2" customFormat="1" ht="39" customHeight="1" spans="1:15">
      <c r="A35" s="7">
        <v>30</v>
      </c>
      <c r="B35" s="7">
        <v>3</v>
      </c>
      <c r="C35" s="7">
        <v>906</v>
      </c>
      <c r="D35" s="7">
        <v>9</v>
      </c>
      <c r="E35" s="7" t="s">
        <v>21</v>
      </c>
      <c r="F35" s="7">
        <v>2.95</v>
      </c>
      <c r="G35" s="9">
        <v>121.44</v>
      </c>
      <c r="H35" s="9">
        <v>23.6</v>
      </c>
      <c r="I35" s="9">
        <f t="shared" si="0"/>
        <v>97.84</v>
      </c>
      <c r="J35" s="20">
        <v>7562</v>
      </c>
      <c r="K35" s="20">
        <f t="shared" si="1"/>
        <v>9386.03107113655</v>
      </c>
      <c r="L35" s="20">
        <f t="shared" si="2"/>
        <v>918329.28</v>
      </c>
      <c r="M35" s="7"/>
      <c r="N35" s="7" t="s">
        <v>20</v>
      </c>
      <c r="O35" s="7"/>
    </row>
    <row r="36" s="2" customFormat="1" ht="39" customHeight="1" spans="1:15">
      <c r="A36" s="7">
        <v>31</v>
      </c>
      <c r="B36" s="7">
        <v>3</v>
      </c>
      <c r="C36" s="7">
        <v>1002</v>
      </c>
      <c r="D36" s="7">
        <v>10</v>
      </c>
      <c r="E36" s="7" t="s">
        <v>19</v>
      </c>
      <c r="F36" s="7">
        <v>2.95</v>
      </c>
      <c r="G36" s="9">
        <v>82.07</v>
      </c>
      <c r="H36" s="9">
        <v>15.95</v>
      </c>
      <c r="I36" s="9">
        <f t="shared" si="0"/>
        <v>66.12</v>
      </c>
      <c r="J36" s="20">
        <v>5382</v>
      </c>
      <c r="K36" s="20">
        <f t="shared" si="1"/>
        <v>6680.28947368421</v>
      </c>
      <c r="L36" s="20">
        <f t="shared" si="2"/>
        <v>441700.74</v>
      </c>
      <c r="M36" s="7"/>
      <c r="N36" s="7" t="s">
        <v>20</v>
      </c>
      <c r="O36" s="7"/>
    </row>
    <row r="37" s="2" customFormat="1" ht="39" customHeight="1" spans="1:15">
      <c r="A37" s="7">
        <v>32</v>
      </c>
      <c r="B37" s="7">
        <v>3</v>
      </c>
      <c r="C37" s="7">
        <v>1003</v>
      </c>
      <c r="D37" s="7">
        <v>10</v>
      </c>
      <c r="E37" s="7" t="s">
        <v>21</v>
      </c>
      <c r="F37" s="7">
        <v>2.95</v>
      </c>
      <c r="G37" s="9">
        <v>120.63</v>
      </c>
      <c r="H37" s="9">
        <v>23.44</v>
      </c>
      <c r="I37" s="9">
        <f t="shared" si="0"/>
        <v>97.19</v>
      </c>
      <c r="J37" s="20">
        <v>5715</v>
      </c>
      <c r="K37" s="20">
        <f t="shared" si="1"/>
        <v>7093.32698837329</v>
      </c>
      <c r="L37" s="20">
        <f t="shared" si="2"/>
        <v>689400.45</v>
      </c>
      <c r="M37" s="7"/>
      <c r="N37" s="7" t="s">
        <v>20</v>
      </c>
      <c r="O37" s="7"/>
    </row>
    <row r="38" s="2" customFormat="1" ht="39" customHeight="1" spans="1:15">
      <c r="A38" s="7">
        <v>33</v>
      </c>
      <c r="B38" s="7">
        <v>3</v>
      </c>
      <c r="C38" s="7">
        <v>1005</v>
      </c>
      <c r="D38" s="7">
        <v>10</v>
      </c>
      <c r="E38" s="7" t="s">
        <v>19</v>
      </c>
      <c r="F38" s="7">
        <v>2.95</v>
      </c>
      <c r="G38" s="9">
        <v>96.65</v>
      </c>
      <c r="H38" s="9">
        <v>18.78</v>
      </c>
      <c r="I38" s="9">
        <f t="shared" si="0"/>
        <v>77.87</v>
      </c>
      <c r="J38" s="20">
        <v>7374</v>
      </c>
      <c r="K38" s="20">
        <f t="shared" si="1"/>
        <v>9152.39630152819</v>
      </c>
      <c r="L38" s="20">
        <f t="shared" si="2"/>
        <v>712697.1</v>
      </c>
      <c r="M38" s="7"/>
      <c r="N38" s="7" t="s">
        <v>20</v>
      </c>
      <c r="O38" s="7"/>
    </row>
    <row r="39" s="2" customFormat="1" ht="39" customHeight="1" spans="1:15">
      <c r="A39" s="7">
        <v>34</v>
      </c>
      <c r="B39" s="7">
        <v>3</v>
      </c>
      <c r="C39" s="7">
        <v>1006</v>
      </c>
      <c r="D39" s="7">
        <v>10</v>
      </c>
      <c r="E39" s="7" t="s">
        <v>21</v>
      </c>
      <c r="F39" s="7">
        <v>2.95</v>
      </c>
      <c r="G39" s="9">
        <v>121.44</v>
      </c>
      <c r="H39" s="9">
        <v>23.6</v>
      </c>
      <c r="I39" s="9">
        <f t="shared" si="0"/>
        <v>97.84</v>
      </c>
      <c r="J39" s="20">
        <v>7657</v>
      </c>
      <c r="K39" s="20">
        <f t="shared" si="1"/>
        <v>9503.94603434178</v>
      </c>
      <c r="L39" s="20">
        <f t="shared" si="2"/>
        <v>929866.08</v>
      </c>
      <c r="M39" s="7"/>
      <c r="N39" s="7" t="s">
        <v>20</v>
      </c>
      <c r="O39" s="7"/>
    </row>
    <row r="40" s="2" customFormat="1" ht="39" customHeight="1" spans="1:15">
      <c r="A40" s="7">
        <v>35</v>
      </c>
      <c r="B40" s="7">
        <v>3</v>
      </c>
      <c r="C40" s="7">
        <v>1102</v>
      </c>
      <c r="D40" s="7">
        <v>11</v>
      </c>
      <c r="E40" s="7" t="s">
        <v>19</v>
      </c>
      <c r="F40" s="7">
        <v>2.95</v>
      </c>
      <c r="G40" s="9">
        <v>82.07</v>
      </c>
      <c r="H40" s="9">
        <v>15.95</v>
      </c>
      <c r="I40" s="9">
        <f t="shared" si="0"/>
        <v>66.12</v>
      </c>
      <c r="J40" s="20">
        <v>5577</v>
      </c>
      <c r="K40" s="20">
        <f t="shared" si="1"/>
        <v>6922.32894736842</v>
      </c>
      <c r="L40" s="20">
        <f t="shared" si="2"/>
        <v>457704.39</v>
      </c>
      <c r="M40" s="7"/>
      <c r="N40" s="7" t="s">
        <v>20</v>
      </c>
      <c r="O40" s="7"/>
    </row>
    <row r="41" s="2" customFormat="1" ht="39" customHeight="1" spans="1:15">
      <c r="A41" s="7">
        <v>36</v>
      </c>
      <c r="B41" s="7">
        <v>3</v>
      </c>
      <c r="C41" s="7">
        <v>1103</v>
      </c>
      <c r="D41" s="7">
        <v>11</v>
      </c>
      <c r="E41" s="7" t="s">
        <v>21</v>
      </c>
      <c r="F41" s="7">
        <v>2.95</v>
      </c>
      <c r="G41" s="9">
        <v>120.63</v>
      </c>
      <c r="H41" s="9">
        <v>23.44</v>
      </c>
      <c r="I41" s="9">
        <f t="shared" si="0"/>
        <v>97.19</v>
      </c>
      <c r="J41" s="20">
        <v>7670</v>
      </c>
      <c r="K41" s="20">
        <f t="shared" si="1"/>
        <v>9519.8281716226</v>
      </c>
      <c r="L41" s="20">
        <f t="shared" si="2"/>
        <v>925232.1</v>
      </c>
      <c r="M41" s="7"/>
      <c r="N41" s="7" t="s">
        <v>20</v>
      </c>
      <c r="O41" s="7"/>
    </row>
    <row r="42" s="2" customFormat="1" ht="39" customHeight="1" spans="1:15">
      <c r="A42" s="7">
        <v>37</v>
      </c>
      <c r="B42" s="7">
        <v>3</v>
      </c>
      <c r="C42" s="7">
        <v>1105</v>
      </c>
      <c r="D42" s="7">
        <v>11</v>
      </c>
      <c r="E42" s="7" t="s">
        <v>19</v>
      </c>
      <c r="F42" s="7">
        <v>2.95</v>
      </c>
      <c r="G42" s="9">
        <v>96.65</v>
      </c>
      <c r="H42" s="9">
        <v>18.78</v>
      </c>
      <c r="I42" s="9">
        <f t="shared" si="0"/>
        <v>77.87</v>
      </c>
      <c r="J42" s="20">
        <v>6132</v>
      </c>
      <c r="K42" s="20">
        <f t="shared" si="1"/>
        <v>7610.86169256453</v>
      </c>
      <c r="L42" s="20">
        <f t="shared" si="2"/>
        <v>592657.8</v>
      </c>
      <c r="M42" s="7"/>
      <c r="N42" s="7" t="s">
        <v>20</v>
      </c>
      <c r="O42" s="7"/>
    </row>
    <row r="43" s="2" customFormat="1" ht="39" customHeight="1" spans="1:15">
      <c r="A43" s="7">
        <v>38</v>
      </c>
      <c r="B43" s="7">
        <v>3</v>
      </c>
      <c r="C43" s="7">
        <v>1106</v>
      </c>
      <c r="D43" s="7">
        <v>11</v>
      </c>
      <c r="E43" s="7" t="s">
        <v>21</v>
      </c>
      <c r="F43" s="7">
        <v>2.95</v>
      </c>
      <c r="G43" s="9">
        <v>121.44</v>
      </c>
      <c r="H43" s="9">
        <v>23.6</v>
      </c>
      <c r="I43" s="9">
        <f t="shared" si="0"/>
        <v>97.84</v>
      </c>
      <c r="J43" s="20">
        <v>7657</v>
      </c>
      <c r="K43" s="20">
        <f t="shared" si="1"/>
        <v>9503.94603434178</v>
      </c>
      <c r="L43" s="20">
        <f t="shared" si="2"/>
        <v>929866.08</v>
      </c>
      <c r="M43" s="7"/>
      <c r="N43" s="7" t="s">
        <v>20</v>
      </c>
      <c r="O43" s="7"/>
    </row>
    <row r="44" s="2" customFormat="1" ht="39" customHeight="1" spans="1:15">
      <c r="A44" s="7">
        <v>39</v>
      </c>
      <c r="B44" s="7">
        <v>3</v>
      </c>
      <c r="C44" s="7">
        <v>1202</v>
      </c>
      <c r="D44" s="7">
        <v>12</v>
      </c>
      <c r="E44" s="7" t="s">
        <v>19</v>
      </c>
      <c r="F44" s="7">
        <v>2.95</v>
      </c>
      <c r="G44" s="9">
        <v>82.07</v>
      </c>
      <c r="H44" s="9">
        <v>15.95</v>
      </c>
      <c r="I44" s="9">
        <f t="shared" ref="I44:I74" si="3">G44-H44</f>
        <v>66.12</v>
      </c>
      <c r="J44" s="20">
        <v>6551</v>
      </c>
      <c r="K44" s="20">
        <f t="shared" ref="K44:K74" si="4">L44/I44</f>
        <v>8131.2850877193</v>
      </c>
      <c r="L44" s="20">
        <f t="shared" ref="L44:L74" si="5">J44*G44</f>
        <v>537640.57</v>
      </c>
      <c r="M44" s="7"/>
      <c r="N44" s="7" t="s">
        <v>20</v>
      </c>
      <c r="O44" s="7"/>
    </row>
    <row r="45" s="2" customFormat="1" ht="39" customHeight="1" spans="1:15">
      <c r="A45" s="7">
        <v>40</v>
      </c>
      <c r="B45" s="7">
        <v>3</v>
      </c>
      <c r="C45" s="7">
        <v>1203</v>
      </c>
      <c r="D45" s="7">
        <v>12</v>
      </c>
      <c r="E45" s="7" t="s">
        <v>21</v>
      </c>
      <c r="F45" s="7">
        <v>2.95</v>
      </c>
      <c r="G45" s="9">
        <v>120.63</v>
      </c>
      <c r="H45" s="9">
        <v>23.44</v>
      </c>
      <c r="I45" s="9">
        <f t="shared" si="3"/>
        <v>97.19</v>
      </c>
      <c r="J45" s="20">
        <v>7540</v>
      </c>
      <c r="K45" s="20">
        <f t="shared" si="4"/>
        <v>9358.47515176459</v>
      </c>
      <c r="L45" s="20">
        <f t="shared" si="5"/>
        <v>909550.2</v>
      </c>
      <c r="M45" s="7"/>
      <c r="N45" s="7" t="s">
        <v>20</v>
      </c>
      <c r="O45" s="7"/>
    </row>
    <row r="46" s="2" customFormat="1" ht="39" customHeight="1" spans="1:15">
      <c r="A46" s="7">
        <v>41</v>
      </c>
      <c r="B46" s="7">
        <v>3</v>
      </c>
      <c r="C46" s="7">
        <v>1205</v>
      </c>
      <c r="D46" s="7">
        <v>12</v>
      </c>
      <c r="E46" s="7" t="s">
        <v>19</v>
      </c>
      <c r="F46" s="7">
        <v>2.95</v>
      </c>
      <c r="G46" s="9">
        <v>96.65</v>
      </c>
      <c r="H46" s="9">
        <v>18.78</v>
      </c>
      <c r="I46" s="9">
        <f t="shared" si="3"/>
        <v>77.87</v>
      </c>
      <c r="J46" s="20">
        <v>6232</v>
      </c>
      <c r="K46" s="20">
        <f t="shared" si="4"/>
        <v>7734.97881083858</v>
      </c>
      <c r="L46" s="20">
        <f t="shared" si="5"/>
        <v>602322.8</v>
      </c>
      <c r="M46" s="7"/>
      <c r="N46" s="7" t="s">
        <v>20</v>
      </c>
      <c r="O46" s="7"/>
    </row>
    <row r="47" s="2" customFormat="1" ht="39" customHeight="1" spans="1:15">
      <c r="A47" s="7">
        <v>42</v>
      </c>
      <c r="B47" s="7">
        <v>3</v>
      </c>
      <c r="C47" s="7">
        <v>1206</v>
      </c>
      <c r="D47" s="7">
        <v>12</v>
      </c>
      <c r="E47" s="7" t="s">
        <v>21</v>
      </c>
      <c r="F47" s="7">
        <v>2.95</v>
      </c>
      <c r="G47" s="9">
        <v>121.44</v>
      </c>
      <c r="H47" s="9">
        <v>23.6</v>
      </c>
      <c r="I47" s="9">
        <f t="shared" si="3"/>
        <v>97.84</v>
      </c>
      <c r="J47" s="20">
        <v>7889</v>
      </c>
      <c r="K47" s="20">
        <f t="shared" si="4"/>
        <v>9791.90678659035</v>
      </c>
      <c r="L47" s="20">
        <f t="shared" si="5"/>
        <v>958040.16</v>
      </c>
      <c r="M47" s="7"/>
      <c r="N47" s="7" t="s">
        <v>20</v>
      </c>
      <c r="O47" s="7"/>
    </row>
    <row r="48" s="2" customFormat="1" ht="39" customHeight="1" spans="1:15">
      <c r="A48" s="7">
        <v>43</v>
      </c>
      <c r="B48" s="7">
        <v>3</v>
      </c>
      <c r="C48" s="7">
        <v>1301</v>
      </c>
      <c r="D48" s="7">
        <v>13</v>
      </c>
      <c r="E48" s="7" t="s">
        <v>19</v>
      </c>
      <c r="F48" s="7">
        <v>2.95</v>
      </c>
      <c r="G48" s="9">
        <v>82.46</v>
      </c>
      <c r="H48" s="9">
        <v>16.02</v>
      </c>
      <c r="I48" s="9">
        <f t="shared" si="3"/>
        <v>66.44</v>
      </c>
      <c r="J48" s="20">
        <v>5382</v>
      </c>
      <c r="K48" s="20">
        <f t="shared" si="4"/>
        <v>6679.70680313064</v>
      </c>
      <c r="L48" s="20">
        <f t="shared" si="5"/>
        <v>443799.72</v>
      </c>
      <c r="M48" s="7"/>
      <c r="N48" s="7" t="s">
        <v>20</v>
      </c>
      <c r="O48" s="7"/>
    </row>
    <row r="49" s="2" customFormat="1" ht="39" customHeight="1" spans="1:15">
      <c r="A49" s="7">
        <v>44</v>
      </c>
      <c r="B49" s="7">
        <v>3</v>
      </c>
      <c r="C49" s="7">
        <v>1302</v>
      </c>
      <c r="D49" s="7">
        <v>13</v>
      </c>
      <c r="E49" s="7" t="s">
        <v>19</v>
      </c>
      <c r="F49" s="7">
        <v>2.95</v>
      </c>
      <c r="G49" s="9">
        <v>82.07</v>
      </c>
      <c r="H49" s="9">
        <v>15.95</v>
      </c>
      <c r="I49" s="9">
        <f t="shared" si="3"/>
        <v>66.12</v>
      </c>
      <c r="J49" s="20">
        <v>5537</v>
      </c>
      <c r="K49" s="20">
        <f t="shared" si="4"/>
        <v>6872.6798245614</v>
      </c>
      <c r="L49" s="20">
        <f t="shared" si="5"/>
        <v>454421.59</v>
      </c>
      <c r="M49" s="7"/>
      <c r="N49" s="7" t="s">
        <v>20</v>
      </c>
      <c r="O49" s="7"/>
    </row>
    <row r="50" s="2" customFormat="1" ht="39" customHeight="1" spans="1:15">
      <c r="A50" s="7">
        <v>45</v>
      </c>
      <c r="B50" s="7">
        <v>3</v>
      </c>
      <c r="C50" s="7">
        <v>1303</v>
      </c>
      <c r="D50" s="7">
        <v>13</v>
      </c>
      <c r="E50" s="7" t="s">
        <v>21</v>
      </c>
      <c r="F50" s="7">
        <v>2.95</v>
      </c>
      <c r="G50" s="9">
        <v>120.63</v>
      </c>
      <c r="H50" s="9">
        <v>23.44</v>
      </c>
      <c r="I50" s="9">
        <f t="shared" si="3"/>
        <v>97.19</v>
      </c>
      <c r="J50" s="20">
        <v>6362</v>
      </c>
      <c r="K50" s="20">
        <f t="shared" si="4"/>
        <v>7896.36855643585</v>
      </c>
      <c r="L50" s="20">
        <f t="shared" si="5"/>
        <v>767448.06</v>
      </c>
      <c r="M50" s="7"/>
      <c r="N50" s="7" t="s">
        <v>20</v>
      </c>
      <c r="O50" s="7"/>
    </row>
    <row r="51" s="2" customFormat="1" ht="39" customHeight="1" spans="1:15">
      <c r="A51" s="7">
        <v>46</v>
      </c>
      <c r="B51" s="7">
        <v>3</v>
      </c>
      <c r="C51" s="7">
        <v>1305</v>
      </c>
      <c r="D51" s="7">
        <v>13</v>
      </c>
      <c r="E51" s="7" t="s">
        <v>19</v>
      </c>
      <c r="F51" s="7">
        <v>2.95</v>
      </c>
      <c r="G51" s="9">
        <v>96.65</v>
      </c>
      <c r="H51" s="9">
        <v>18.78</v>
      </c>
      <c r="I51" s="9">
        <f t="shared" si="3"/>
        <v>77.87</v>
      </c>
      <c r="J51" s="20">
        <v>7269</v>
      </c>
      <c r="K51" s="20">
        <f t="shared" si="4"/>
        <v>9022.07332734044</v>
      </c>
      <c r="L51" s="20">
        <f t="shared" si="5"/>
        <v>702548.85</v>
      </c>
      <c r="M51" s="7"/>
      <c r="N51" s="7" t="s">
        <v>20</v>
      </c>
      <c r="O51" s="7"/>
    </row>
    <row r="52" s="2" customFormat="1" ht="39" customHeight="1" spans="1:15">
      <c r="A52" s="7">
        <v>47</v>
      </c>
      <c r="B52" s="7">
        <v>3</v>
      </c>
      <c r="C52" s="7">
        <v>1306</v>
      </c>
      <c r="D52" s="7">
        <v>13</v>
      </c>
      <c r="E52" s="7" t="s">
        <v>21</v>
      </c>
      <c r="F52" s="7">
        <v>2.95</v>
      </c>
      <c r="G52" s="9">
        <v>121.44</v>
      </c>
      <c r="H52" s="9">
        <v>23.6</v>
      </c>
      <c r="I52" s="9">
        <f t="shared" si="3"/>
        <v>97.84</v>
      </c>
      <c r="J52" s="20">
        <v>7889</v>
      </c>
      <c r="K52" s="20">
        <f t="shared" si="4"/>
        <v>9791.90678659035</v>
      </c>
      <c r="L52" s="20">
        <f t="shared" si="5"/>
        <v>958040.16</v>
      </c>
      <c r="M52" s="7"/>
      <c r="N52" s="7" t="s">
        <v>20</v>
      </c>
      <c r="O52" s="7"/>
    </row>
    <row r="53" s="2" customFormat="1" ht="39" customHeight="1" spans="1:15">
      <c r="A53" s="7">
        <v>48</v>
      </c>
      <c r="B53" s="7">
        <v>3</v>
      </c>
      <c r="C53" s="8">
        <v>1401</v>
      </c>
      <c r="D53" s="7">
        <v>14</v>
      </c>
      <c r="E53" s="7" t="s">
        <v>19</v>
      </c>
      <c r="F53" s="7">
        <v>2.95</v>
      </c>
      <c r="G53" s="9">
        <v>82.46</v>
      </c>
      <c r="H53" s="9">
        <v>16.02</v>
      </c>
      <c r="I53" s="9">
        <f t="shared" si="3"/>
        <v>66.44</v>
      </c>
      <c r="J53" s="20">
        <v>6369</v>
      </c>
      <c r="K53" s="20">
        <f t="shared" si="4"/>
        <v>7904.69205298013</v>
      </c>
      <c r="L53" s="20">
        <f t="shared" si="5"/>
        <v>525187.74</v>
      </c>
      <c r="M53" s="7"/>
      <c r="N53" s="7" t="s">
        <v>20</v>
      </c>
      <c r="O53" s="7"/>
    </row>
    <row r="54" s="2" customFormat="1" ht="39" customHeight="1" spans="1:15">
      <c r="A54" s="7">
        <v>49</v>
      </c>
      <c r="B54" s="7">
        <v>3</v>
      </c>
      <c r="C54" s="7">
        <v>1402</v>
      </c>
      <c r="D54" s="7">
        <v>14</v>
      </c>
      <c r="E54" s="7" t="s">
        <v>19</v>
      </c>
      <c r="F54" s="7">
        <v>2.95</v>
      </c>
      <c r="G54" s="9">
        <v>82.07</v>
      </c>
      <c r="H54" s="9">
        <v>15.95</v>
      </c>
      <c r="I54" s="9">
        <f t="shared" si="3"/>
        <v>66.12</v>
      </c>
      <c r="J54" s="20">
        <v>6328</v>
      </c>
      <c r="K54" s="20">
        <f t="shared" si="4"/>
        <v>7854.49122807017</v>
      </c>
      <c r="L54" s="20">
        <f t="shared" si="5"/>
        <v>519338.96</v>
      </c>
      <c r="M54" s="7"/>
      <c r="N54" s="7" t="s">
        <v>20</v>
      </c>
      <c r="O54" s="7"/>
    </row>
    <row r="55" s="2" customFormat="1" ht="39" customHeight="1" spans="1:15">
      <c r="A55" s="7">
        <v>50</v>
      </c>
      <c r="B55" s="7">
        <v>3</v>
      </c>
      <c r="C55" s="7">
        <v>1403</v>
      </c>
      <c r="D55" s="7">
        <v>14</v>
      </c>
      <c r="E55" s="7" t="s">
        <v>21</v>
      </c>
      <c r="F55" s="7">
        <v>2.95</v>
      </c>
      <c r="G55" s="9">
        <v>120.63</v>
      </c>
      <c r="H55" s="9">
        <v>23.44</v>
      </c>
      <c r="I55" s="9">
        <f t="shared" si="3"/>
        <v>97.19</v>
      </c>
      <c r="J55" s="20">
        <v>7422</v>
      </c>
      <c r="K55" s="20">
        <f t="shared" si="4"/>
        <v>9212.01625681655</v>
      </c>
      <c r="L55" s="20">
        <f t="shared" si="5"/>
        <v>895315.86</v>
      </c>
      <c r="M55" s="7"/>
      <c r="N55" s="7" t="s">
        <v>20</v>
      </c>
      <c r="O55" s="7"/>
    </row>
    <row r="56" s="2" customFormat="1" ht="39" customHeight="1" spans="1:15">
      <c r="A56" s="7">
        <v>51</v>
      </c>
      <c r="B56" s="7">
        <v>3</v>
      </c>
      <c r="C56" s="7">
        <v>1405</v>
      </c>
      <c r="D56" s="7">
        <v>14</v>
      </c>
      <c r="E56" s="7" t="s">
        <v>19</v>
      </c>
      <c r="F56" s="7">
        <v>2.95</v>
      </c>
      <c r="G56" s="9">
        <v>96.65</v>
      </c>
      <c r="H56" s="9">
        <v>18.78</v>
      </c>
      <c r="I56" s="9">
        <f t="shared" si="3"/>
        <v>77.87</v>
      </c>
      <c r="J56" s="20">
        <v>7034</v>
      </c>
      <c r="K56" s="20">
        <f t="shared" si="4"/>
        <v>8730.39809939643</v>
      </c>
      <c r="L56" s="20">
        <f t="shared" si="5"/>
        <v>679836.1</v>
      </c>
      <c r="M56" s="7"/>
      <c r="N56" s="7" t="s">
        <v>20</v>
      </c>
      <c r="O56" s="7"/>
    </row>
    <row r="57" s="2" customFormat="1" ht="39" customHeight="1" spans="1:15">
      <c r="A57" s="7">
        <v>52</v>
      </c>
      <c r="B57" s="7">
        <v>3</v>
      </c>
      <c r="C57" s="7">
        <v>1406</v>
      </c>
      <c r="D57" s="7">
        <v>14</v>
      </c>
      <c r="E57" s="7" t="s">
        <v>21</v>
      </c>
      <c r="F57" s="7">
        <v>2.95</v>
      </c>
      <c r="G57" s="9">
        <v>121.44</v>
      </c>
      <c r="H57" s="9">
        <v>23.6</v>
      </c>
      <c r="I57" s="9">
        <f t="shared" si="3"/>
        <v>97.84</v>
      </c>
      <c r="J57" s="20">
        <v>7775</v>
      </c>
      <c r="K57" s="20">
        <f t="shared" si="4"/>
        <v>9650.40883074407</v>
      </c>
      <c r="L57" s="20">
        <f t="shared" si="5"/>
        <v>944196</v>
      </c>
      <c r="M57" s="7"/>
      <c r="N57" s="7" t="s">
        <v>20</v>
      </c>
      <c r="O57" s="7"/>
    </row>
    <row r="58" s="2" customFormat="1" ht="39" customHeight="1" spans="1:15">
      <c r="A58" s="7">
        <v>53</v>
      </c>
      <c r="B58" s="7">
        <v>3</v>
      </c>
      <c r="C58" s="7">
        <v>1501</v>
      </c>
      <c r="D58" s="7">
        <v>15</v>
      </c>
      <c r="E58" s="7" t="s">
        <v>19</v>
      </c>
      <c r="F58" s="7">
        <v>2.95</v>
      </c>
      <c r="G58" s="9">
        <v>82.46</v>
      </c>
      <c r="H58" s="9">
        <v>16.02</v>
      </c>
      <c r="I58" s="9">
        <f t="shared" si="3"/>
        <v>66.44</v>
      </c>
      <c r="J58" s="20">
        <v>5382</v>
      </c>
      <c r="K58" s="20">
        <f t="shared" si="4"/>
        <v>6679.70680313064</v>
      </c>
      <c r="L58" s="20">
        <f t="shared" si="5"/>
        <v>443799.72</v>
      </c>
      <c r="M58" s="7"/>
      <c r="N58" s="7" t="s">
        <v>20</v>
      </c>
      <c r="O58" s="7"/>
    </row>
    <row r="59" s="2" customFormat="1" ht="39" customHeight="1" spans="1:15">
      <c r="A59" s="7">
        <v>54</v>
      </c>
      <c r="B59" s="7">
        <v>3</v>
      </c>
      <c r="C59" s="7">
        <v>1502</v>
      </c>
      <c r="D59" s="7">
        <v>15</v>
      </c>
      <c r="E59" s="7" t="s">
        <v>19</v>
      </c>
      <c r="F59" s="7">
        <v>2.95</v>
      </c>
      <c r="G59" s="9">
        <v>82.07</v>
      </c>
      <c r="H59" s="9">
        <v>15.95</v>
      </c>
      <c r="I59" s="9">
        <f t="shared" si="3"/>
        <v>66.12</v>
      </c>
      <c r="J59" s="20">
        <v>6551</v>
      </c>
      <c r="K59" s="20">
        <f t="shared" si="4"/>
        <v>8131.2850877193</v>
      </c>
      <c r="L59" s="20">
        <f t="shared" si="5"/>
        <v>537640.57</v>
      </c>
      <c r="M59" s="7"/>
      <c r="N59" s="7" t="s">
        <v>20</v>
      </c>
      <c r="O59" s="7"/>
    </row>
    <row r="60" s="2" customFormat="1" ht="39" customHeight="1" spans="1:15">
      <c r="A60" s="7">
        <v>55</v>
      </c>
      <c r="B60" s="7">
        <v>3</v>
      </c>
      <c r="C60" s="7">
        <v>1503</v>
      </c>
      <c r="D60" s="7">
        <v>15</v>
      </c>
      <c r="E60" s="7" t="s">
        <v>21</v>
      </c>
      <c r="F60" s="7">
        <v>2.95</v>
      </c>
      <c r="G60" s="9">
        <v>120.63</v>
      </c>
      <c r="H60" s="9">
        <v>23.44</v>
      </c>
      <c r="I60" s="9">
        <f t="shared" si="3"/>
        <v>97.19</v>
      </c>
      <c r="J60" s="20">
        <v>7774</v>
      </c>
      <c r="K60" s="20">
        <f t="shared" si="4"/>
        <v>9648.910587509</v>
      </c>
      <c r="L60" s="20">
        <f t="shared" si="5"/>
        <v>937777.62</v>
      </c>
      <c r="M60" s="7"/>
      <c r="N60" s="7" t="s">
        <v>20</v>
      </c>
      <c r="O60" s="7"/>
    </row>
    <row r="61" s="2" customFormat="1" ht="39" customHeight="1" spans="1:15">
      <c r="A61" s="7">
        <v>56</v>
      </c>
      <c r="B61" s="7">
        <v>3</v>
      </c>
      <c r="C61" s="7">
        <v>1505</v>
      </c>
      <c r="D61" s="7">
        <v>15</v>
      </c>
      <c r="E61" s="7" t="s">
        <v>19</v>
      </c>
      <c r="F61" s="7">
        <v>2.95</v>
      </c>
      <c r="G61" s="9">
        <v>96.65</v>
      </c>
      <c r="H61" s="9">
        <v>18.78</v>
      </c>
      <c r="I61" s="9">
        <f t="shared" si="3"/>
        <v>77.87</v>
      </c>
      <c r="J61" s="20">
        <v>6082</v>
      </c>
      <c r="K61" s="20">
        <f t="shared" si="4"/>
        <v>7548.80313342751</v>
      </c>
      <c r="L61" s="20">
        <f t="shared" si="5"/>
        <v>587825.3</v>
      </c>
      <c r="M61" s="7"/>
      <c r="N61" s="7" t="s">
        <v>20</v>
      </c>
      <c r="O61" s="7"/>
    </row>
    <row r="62" s="2" customFormat="1" ht="39" customHeight="1" spans="1:15">
      <c r="A62" s="7">
        <v>57</v>
      </c>
      <c r="B62" s="7">
        <v>3</v>
      </c>
      <c r="C62" s="7">
        <v>1506</v>
      </c>
      <c r="D62" s="7">
        <v>15</v>
      </c>
      <c r="E62" s="7" t="s">
        <v>21</v>
      </c>
      <c r="F62" s="7">
        <v>2.95</v>
      </c>
      <c r="G62" s="9">
        <v>121.44</v>
      </c>
      <c r="H62" s="9">
        <v>23.6</v>
      </c>
      <c r="I62" s="9">
        <f t="shared" si="3"/>
        <v>97.84</v>
      </c>
      <c r="J62" s="20">
        <v>7834</v>
      </c>
      <c r="K62" s="20">
        <f t="shared" si="4"/>
        <v>9723.64022894522</v>
      </c>
      <c r="L62" s="20">
        <f t="shared" si="5"/>
        <v>951360.96</v>
      </c>
      <c r="M62" s="7"/>
      <c r="N62" s="7" t="s">
        <v>20</v>
      </c>
      <c r="O62" s="7"/>
    </row>
    <row r="63" s="2" customFormat="1" ht="39" customHeight="1" spans="1:15">
      <c r="A63" s="7">
        <v>58</v>
      </c>
      <c r="B63" s="7">
        <v>3</v>
      </c>
      <c r="C63" s="8">
        <v>1601</v>
      </c>
      <c r="D63" s="7">
        <v>16</v>
      </c>
      <c r="E63" s="7" t="s">
        <v>19</v>
      </c>
      <c r="F63" s="7">
        <v>2.95</v>
      </c>
      <c r="G63" s="9">
        <v>82.46</v>
      </c>
      <c r="H63" s="9">
        <v>16.02</v>
      </c>
      <c r="I63" s="9">
        <f t="shared" si="3"/>
        <v>66.44</v>
      </c>
      <c r="J63" s="20">
        <v>6328</v>
      </c>
      <c r="K63" s="20">
        <f t="shared" si="4"/>
        <v>7853.80614087899</v>
      </c>
      <c r="L63" s="20">
        <f t="shared" si="5"/>
        <v>521806.88</v>
      </c>
      <c r="M63" s="7"/>
      <c r="N63" s="7" t="s">
        <v>20</v>
      </c>
      <c r="O63" s="7"/>
    </row>
    <row r="64" s="2" customFormat="1" ht="39" customHeight="1" spans="1:15">
      <c r="A64" s="7">
        <v>59</v>
      </c>
      <c r="B64" s="7">
        <v>3</v>
      </c>
      <c r="C64" s="7">
        <v>1602</v>
      </c>
      <c r="D64" s="7">
        <v>16</v>
      </c>
      <c r="E64" s="7" t="s">
        <v>19</v>
      </c>
      <c r="F64" s="7">
        <v>2.95</v>
      </c>
      <c r="G64" s="9">
        <v>82.07</v>
      </c>
      <c r="H64" s="9">
        <v>15.95</v>
      </c>
      <c r="I64" s="9">
        <f t="shared" si="3"/>
        <v>66.12</v>
      </c>
      <c r="J64" s="20">
        <v>6551</v>
      </c>
      <c r="K64" s="20">
        <f t="shared" si="4"/>
        <v>8131.2850877193</v>
      </c>
      <c r="L64" s="20">
        <f t="shared" si="5"/>
        <v>537640.57</v>
      </c>
      <c r="M64" s="7"/>
      <c r="N64" s="7" t="s">
        <v>20</v>
      </c>
      <c r="O64" s="7"/>
    </row>
    <row r="65" s="2" customFormat="1" ht="39" customHeight="1" spans="1:15">
      <c r="A65" s="7">
        <v>60</v>
      </c>
      <c r="B65" s="7">
        <v>3</v>
      </c>
      <c r="C65" s="7">
        <v>1603</v>
      </c>
      <c r="D65" s="7">
        <v>16</v>
      </c>
      <c r="E65" s="7" t="s">
        <v>21</v>
      </c>
      <c r="F65" s="7">
        <v>2.95</v>
      </c>
      <c r="G65" s="9">
        <v>120.63</v>
      </c>
      <c r="H65" s="9">
        <v>23.44</v>
      </c>
      <c r="I65" s="9">
        <f t="shared" si="3"/>
        <v>97.19</v>
      </c>
      <c r="J65" s="20">
        <v>7246</v>
      </c>
      <c r="K65" s="20">
        <f t="shared" si="4"/>
        <v>8993.56909147032</v>
      </c>
      <c r="L65" s="20">
        <f t="shared" si="5"/>
        <v>874084.98</v>
      </c>
      <c r="M65" s="7"/>
      <c r="N65" s="7" t="s">
        <v>20</v>
      </c>
      <c r="O65" s="7"/>
    </row>
    <row r="66" s="2" customFormat="1" ht="39" customHeight="1" spans="1:15">
      <c r="A66" s="7">
        <v>61</v>
      </c>
      <c r="B66" s="7">
        <v>3</v>
      </c>
      <c r="C66" s="7">
        <v>1605</v>
      </c>
      <c r="D66" s="7">
        <v>16</v>
      </c>
      <c r="E66" s="7" t="s">
        <v>19</v>
      </c>
      <c r="F66" s="7">
        <v>2.95</v>
      </c>
      <c r="G66" s="9">
        <v>96.65</v>
      </c>
      <c r="H66" s="9">
        <v>18.78</v>
      </c>
      <c r="I66" s="9">
        <f t="shared" si="3"/>
        <v>77.87</v>
      </c>
      <c r="J66" s="20">
        <v>5982</v>
      </c>
      <c r="K66" s="20">
        <f t="shared" si="4"/>
        <v>7424.68601515346</v>
      </c>
      <c r="L66" s="20">
        <f t="shared" si="5"/>
        <v>578160.3</v>
      </c>
      <c r="M66" s="7"/>
      <c r="N66" s="7" t="s">
        <v>20</v>
      </c>
      <c r="O66" s="7"/>
    </row>
    <row r="67" s="2" customFormat="1" ht="39" customHeight="1" spans="1:15">
      <c r="A67" s="7">
        <v>62</v>
      </c>
      <c r="B67" s="7">
        <v>3</v>
      </c>
      <c r="C67" s="7">
        <v>1606</v>
      </c>
      <c r="D67" s="7">
        <v>16</v>
      </c>
      <c r="E67" s="7" t="s">
        <v>21</v>
      </c>
      <c r="F67" s="7">
        <v>2.95</v>
      </c>
      <c r="G67" s="9">
        <v>121.44</v>
      </c>
      <c r="H67" s="9">
        <v>23.6</v>
      </c>
      <c r="I67" s="9">
        <f t="shared" si="3"/>
        <v>97.84</v>
      </c>
      <c r="J67" s="20">
        <v>7834</v>
      </c>
      <c r="K67" s="20">
        <f t="shared" si="4"/>
        <v>9723.64022894522</v>
      </c>
      <c r="L67" s="20">
        <f t="shared" si="5"/>
        <v>951360.96</v>
      </c>
      <c r="M67" s="7"/>
      <c r="N67" s="7" t="s">
        <v>20</v>
      </c>
      <c r="O67" s="7"/>
    </row>
    <row r="68" s="2" customFormat="1" ht="39" customHeight="1" spans="1:15">
      <c r="A68" s="7">
        <v>63</v>
      </c>
      <c r="B68" s="7">
        <v>3</v>
      </c>
      <c r="C68" s="7">
        <v>1701</v>
      </c>
      <c r="D68" s="7">
        <v>17</v>
      </c>
      <c r="E68" s="7" t="s">
        <v>19</v>
      </c>
      <c r="F68" s="7">
        <v>2.95</v>
      </c>
      <c r="G68" s="9">
        <v>82.46</v>
      </c>
      <c r="H68" s="9">
        <v>16.02</v>
      </c>
      <c r="I68" s="9">
        <f t="shared" si="3"/>
        <v>66.44</v>
      </c>
      <c r="J68" s="20">
        <v>5382</v>
      </c>
      <c r="K68" s="20">
        <f t="shared" si="4"/>
        <v>6679.70680313064</v>
      </c>
      <c r="L68" s="20">
        <f t="shared" si="5"/>
        <v>443799.72</v>
      </c>
      <c r="M68" s="7"/>
      <c r="N68" s="7" t="s">
        <v>20</v>
      </c>
      <c r="O68" s="7"/>
    </row>
    <row r="69" s="2" customFormat="1" ht="39" customHeight="1" spans="1:15">
      <c r="A69" s="7">
        <v>64</v>
      </c>
      <c r="B69" s="7">
        <v>3</v>
      </c>
      <c r="C69" s="7">
        <v>1702</v>
      </c>
      <c r="D69" s="7">
        <v>17</v>
      </c>
      <c r="E69" s="7" t="s">
        <v>19</v>
      </c>
      <c r="F69" s="7">
        <v>2.95</v>
      </c>
      <c r="G69" s="9">
        <v>82.07</v>
      </c>
      <c r="H69" s="9">
        <v>15.95</v>
      </c>
      <c r="I69" s="9">
        <f t="shared" si="3"/>
        <v>66.12</v>
      </c>
      <c r="J69" s="20">
        <v>6551</v>
      </c>
      <c r="K69" s="20">
        <f t="shared" si="4"/>
        <v>8131.2850877193</v>
      </c>
      <c r="L69" s="20">
        <f t="shared" si="5"/>
        <v>537640.57</v>
      </c>
      <c r="M69" s="7"/>
      <c r="N69" s="7" t="s">
        <v>20</v>
      </c>
      <c r="O69" s="7"/>
    </row>
    <row r="70" s="2" customFormat="1" ht="39" customHeight="1" spans="1:15">
      <c r="A70" s="7">
        <v>65</v>
      </c>
      <c r="B70" s="7">
        <v>3</v>
      </c>
      <c r="C70" s="7">
        <v>1703</v>
      </c>
      <c r="D70" s="7">
        <v>17</v>
      </c>
      <c r="E70" s="7" t="s">
        <v>21</v>
      </c>
      <c r="F70" s="7">
        <v>2.95</v>
      </c>
      <c r="G70" s="9">
        <v>120.63</v>
      </c>
      <c r="H70" s="9">
        <v>23.44</v>
      </c>
      <c r="I70" s="9">
        <f t="shared" si="3"/>
        <v>97.19</v>
      </c>
      <c r="J70" s="20">
        <v>7463</v>
      </c>
      <c r="K70" s="20">
        <f t="shared" si="4"/>
        <v>9262.90451692561</v>
      </c>
      <c r="L70" s="20">
        <f t="shared" si="5"/>
        <v>900261.69</v>
      </c>
      <c r="M70" s="7"/>
      <c r="N70" s="7" t="s">
        <v>20</v>
      </c>
      <c r="O70" s="7"/>
    </row>
    <row r="71" s="2" customFormat="1" ht="39" customHeight="1" spans="1:15">
      <c r="A71" s="7">
        <v>66</v>
      </c>
      <c r="B71" s="7">
        <v>3</v>
      </c>
      <c r="C71" s="7">
        <v>1705</v>
      </c>
      <c r="D71" s="7">
        <v>17</v>
      </c>
      <c r="E71" s="7" t="s">
        <v>19</v>
      </c>
      <c r="F71" s="7">
        <v>2.95</v>
      </c>
      <c r="G71" s="9">
        <v>96.65</v>
      </c>
      <c r="H71" s="9">
        <v>18.78</v>
      </c>
      <c r="I71" s="9">
        <f t="shared" si="3"/>
        <v>77.87</v>
      </c>
      <c r="J71" s="20">
        <v>7245</v>
      </c>
      <c r="K71" s="20">
        <f t="shared" si="4"/>
        <v>8992.28521895467</v>
      </c>
      <c r="L71" s="20">
        <f t="shared" si="5"/>
        <v>700229.25</v>
      </c>
      <c r="M71" s="7"/>
      <c r="N71" s="7" t="s">
        <v>20</v>
      </c>
      <c r="O71" s="7"/>
    </row>
    <row r="72" s="2" customFormat="1" ht="39" customHeight="1" spans="1:15">
      <c r="A72" s="7">
        <v>67</v>
      </c>
      <c r="B72" s="7">
        <v>3</v>
      </c>
      <c r="C72" s="7">
        <v>1706</v>
      </c>
      <c r="D72" s="7">
        <v>17</v>
      </c>
      <c r="E72" s="7" t="s">
        <v>21</v>
      </c>
      <c r="F72" s="7">
        <v>2.95</v>
      </c>
      <c r="G72" s="9">
        <v>121.44</v>
      </c>
      <c r="H72" s="9">
        <v>23.6</v>
      </c>
      <c r="I72" s="9">
        <f t="shared" si="3"/>
        <v>97.84</v>
      </c>
      <c r="J72" s="20">
        <v>7825</v>
      </c>
      <c r="K72" s="20">
        <f t="shared" si="4"/>
        <v>9712.46933769419</v>
      </c>
      <c r="L72" s="20">
        <f t="shared" si="5"/>
        <v>950268</v>
      </c>
      <c r="M72" s="7"/>
      <c r="N72" s="7" t="s">
        <v>20</v>
      </c>
      <c r="O72" s="7"/>
    </row>
    <row r="73" s="2" customFormat="1" ht="39" customHeight="1" spans="1:15">
      <c r="A73" s="7">
        <v>68</v>
      </c>
      <c r="B73" s="7">
        <v>3</v>
      </c>
      <c r="C73" s="7">
        <v>1801</v>
      </c>
      <c r="D73" s="7">
        <v>18</v>
      </c>
      <c r="E73" s="7" t="s">
        <v>19</v>
      </c>
      <c r="F73" s="7">
        <v>2.95</v>
      </c>
      <c r="G73" s="9">
        <v>82.46</v>
      </c>
      <c r="H73" s="9">
        <v>16.02</v>
      </c>
      <c r="I73" s="9">
        <f t="shared" si="3"/>
        <v>66.44</v>
      </c>
      <c r="J73" s="20">
        <v>6369</v>
      </c>
      <c r="K73" s="20">
        <f t="shared" si="4"/>
        <v>7904.69205298013</v>
      </c>
      <c r="L73" s="20">
        <f t="shared" si="5"/>
        <v>525187.74</v>
      </c>
      <c r="M73" s="7"/>
      <c r="N73" s="7" t="s">
        <v>20</v>
      </c>
      <c r="O73" s="7"/>
    </row>
    <row r="74" s="2" customFormat="1" ht="39" customHeight="1" spans="1:15">
      <c r="A74" s="7">
        <v>69</v>
      </c>
      <c r="B74" s="7">
        <v>3</v>
      </c>
      <c r="C74" s="7">
        <v>1802</v>
      </c>
      <c r="D74" s="7">
        <v>18</v>
      </c>
      <c r="E74" s="7" t="s">
        <v>19</v>
      </c>
      <c r="F74" s="7">
        <v>2.95</v>
      </c>
      <c r="G74" s="9">
        <v>82.07</v>
      </c>
      <c r="H74" s="9">
        <v>15.95</v>
      </c>
      <c r="I74" s="9">
        <f t="shared" si="3"/>
        <v>66.12</v>
      </c>
      <c r="J74" s="20">
        <v>6328</v>
      </c>
      <c r="K74" s="20">
        <f t="shared" si="4"/>
        <v>7854.49122807017</v>
      </c>
      <c r="L74" s="20">
        <f t="shared" si="5"/>
        <v>519338.96</v>
      </c>
      <c r="M74" s="7"/>
      <c r="N74" s="7" t="s">
        <v>20</v>
      </c>
      <c r="O74" s="7"/>
    </row>
    <row r="75" s="2" customFormat="1" ht="39" customHeight="1" spans="1:15">
      <c r="A75" s="7">
        <v>70</v>
      </c>
      <c r="B75" s="7">
        <v>3</v>
      </c>
      <c r="C75" s="7">
        <v>1805</v>
      </c>
      <c r="D75" s="7">
        <v>18</v>
      </c>
      <c r="E75" s="7" t="s">
        <v>19</v>
      </c>
      <c r="F75" s="7">
        <v>2.95</v>
      </c>
      <c r="G75" s="9">
        <v>96.65</v>
      </c>
      <c r="H75" s="9">
        <v>18.78</v>
      </c>
      <c r="I75" s="9">
        <f t="shared" ref="I75:I86" si="6">G75-H75</f>
        <v>77.87</v>
      </c>
      <c r="J75" s="20">
        <v>6986</v>
      </c>
      <c r="K75" s="20">
        <f t="shared" ref="K75:K87" si="7">L75/I75</f>
        <v>8670.82188262489</v>
      </c>
      <c r="L75" s="20">
        <f t="shared" ref="L75:L86" si="8">J75*G75</f>
        <v>675196.9</v>
      </c>
      <c r="M75" s="7"/>
      <c r="N75" s="7" t="s">
        <v>20</v>
      </c>
      <c r="O75" s="7"/>
    </row>
    <row r="76" s="2" customFormat="1" ht="39" customHeight="1" spans="1:15">
      <c r="A76" s="7">
        <v>71</v>
      </c>
      <c r="B76" s="7">
        <v>3</v>
      </c>
      <c r="C76" s="7">
        <v>1806</v>
      </c>
      <c r="D76" s="7">
        <v>18</v>
      </c>
      <c r="E76" s="7" t="s">
        <v>21</v>
      </c>
      <c r="F76" s="7">
        <v>2.95</v>
      </c>
      <c r="G76" s="9">
        <v>121.44</v>
      </c>
      <c r="H76" s="9">
        <v>23.6</v>
      </c>
      <c r="I76" s="9">
        <f t="shared" si="6"/>
        <v>97.84</v>
      </c>
      <c r="J76" s="20">
        <v>7619</v>
      </c>
      <c r="K76" s="20">
        <f t="shared" si="7"/>
        <v>9456.78004905969</v>
      </c>
      <c r="L76" s="20">
        <f t="shared" si="8"/>
        <v>925251.36</v>
      </c>
      <c r="M76" s="7"/>
      <c r="N76" s="7" t="s">
        <v>20</v>
      </c>
      <c r="O76" s="7"/>
    </row>
    <row r="77" s="2" customFormat="1" ht="39" customHeight="1" spans="1:15">
      <c r="A77" s="7">
        <v>72</v>
      </c>
      <c r="B77" s="7">
        <v>3</v>
      </c>
      <c r="C77" s="8">
        <v>1901</v>
      </c>
      <c r="D77" s="7">
        <v>19</v>
      </c>
      <c r="E77" s="7" t="s">
        <v>19</v>
      </c>
      <c r="F77" s="7">
        <v>2.95</v>
      </c>
      <c r="G77" s="9">
        <v>82.46</v>
      </c>
      <c r="H77" s="9">
        <v>16.02</v>
      </c>
      <c r="I77" s="9">
        <f t="shared" si="6"/>
        <v>66.44</v>
      </c>
      <c r="J77" s="20">
        <v>6369</v>
      </c>
      <c r="K77" s="20">
        <f t="shared" si="7"/>
        <v>7904.69205298013</v>
      </c>
      <c r="L77" s="20">
        <f t="shared" si="8"/>
        <v>525187.74</v>
      </c>
      <c r="M77" s="7"/>
      <c r="N77" s="7" t="s">
        <v>20</v>
      </c>
      <c r="O77" s="7"/>
    </row>
    <row r="78" s="2" customFormat="1" ht="39" customHeight="1" spans="1:15">
      <c r="A78" s="7">
        <v>73</v>
      </c>
      <c r="B78" s="7">
        <v>3</v>
      </c>
      <c r="C78" s="7">
        <v>1902</v>
      </c>
      <c r="D78" s="7">
        <v>19</v>
      </c>
      <c r="E78" s="7" t="s">
        <v>19</v>
      </c>
      <c r="F78" s="7">
        <v>2.95</v>
      </c>
      <c r="G78" s="9">
        <v>82.07</v>
      </c>
      <c r="H78" s="9">
        <v>15.95</v>
      </c>
      <c r="I78" s="9">
        <f t="shared" si="6"/>
        <v>66.12</v>
      </c>
      <c r="J78" s="20">
        <v>6551</v>
      </c>
      <c r="K78" s="20">
        <f t="shared" si="7"/>
        <v>8131.2850877193</v>
      </c>
      <c r="L78" s="20">
        <f t="shared" si="8"/>
        <v>537640.57</v>
      </c>
      <c r="M78" s="7"/>
      <c r="N78" s="7" t="s">
        <v>20</v>
      </c>
      <c r="O78" s="7"/>
    </row>
    <row r="79" s="2" customFormat="1" ht="39" customHeight="1" spans="1:15">
      <c r="A79" s="7">
        <v>74</v>
      </c>
      <c r="B79" s="7">
        <v>3</v>
      </c>
      <c r="C79" s="7">
        <v>1903</v>
      </c>
      <c r="D79" s="7">
        <v>19</v>
      </c>
      <c r="E79" s="7" t="s">
        <v>21</v>
      </c>
      <c r="F79" s="7">
        <v>2.95</v>
      </c>
      <c r="G79" s="9">
        <v>120.63</v>
      </c>
      <c r="H79" s="9">
        <v>23.44</v>
      </c>
      <c r="I79" s="9">
        <f t="shared" si="6"/>
        <v>97.19</v>
      </c>
      <c r="J79" s="20">
        <v>7359</v>
      </c>
      <c r="K79" s="20">
        <f t="shared" si="7"/>
        <v>9133.8221010392</v>
      </c>
      <c r="L79" s="20">
        <f t="shared" si="8"/>
        <v>887716.17</v>
      </c>
      <c r="M79" s="7"/>
      <c r="N79" s="7" t="s">
        <v>20</v>
      </c>
      <c r="O79" s="7"/>
    </row>
    <row r="80" s="2" customFormat="1" ht="39" customHeight="1" spans="1:15">
      <c r="A80" s="7">
        <v>75</v>
      </c>
      <c r="B80" s="7">
        <v>3</v>
      </c>
      <c r="C80" s="7">
        <v>1905</v>
      </c>
      <c r="D80" s="7">
        <v>19</v>
      </c>
      <c r="E80" s="7" t="s">
        <v>19</v>
      </c>
      <c r="F80" s="7">
        <v>2.95</v>
      </c>
      <c r="G80" s="9">
        <v>96.65</v>
      </c>
      <c r="H80" s="9">
        <v>18.78</v>
      </c>
      <c r="I80" s="9">
        <f t="shared" si="6"/>
        <v>77.87</v>
      </c>
      <c r="J80" s="20">
        <v>7115</v>
      </c>
      <c r="K80" s="20">
        <f t="shared" si="7"/>
        <v>8830.93296519841</v>
      </c>
      <c r="L80" s="20">
        <f t="shared" si="8"/>
        <v>687664.75</v>
      </c>
      <c r="M80" s="7"/>
      <c r="N80" s="7" t="s">
        <v>20</v>
      </c>
      <c r="O80" s="7"/>
    </row>
    <row r="81" s="2" customFormat="1" ht="39" customHeight="1" spans="1:15">
      <c r="A81" s="7">
        <v>76</v>
      </c>
      <c r="B81" s="7">
        <v>3</v>
      </c>
      <c r="C81" s="7">
        <v>1906</v>
      </c>
      <c r="D81" s="7">
        <v>19</v>
      </c>
      <c r="E81" s="7" t="s">
        <v>21</v>
      </c>
      <c r="F81" s="7">
        <v>2.95</v>
      </c>
      <c r="G81" s="9">
        <v>121.44</v>
      </c>
      <c r="H81" s="9">
        <v>23.6</v>
      </c>
      <c r="I81" s="9">
        <f t="shared" si="6"/>
        <v>97.84</v>
      </c>
      <c r="J81" s="20">
        <v>7722</v>
      </c>
      <c r="K81" s="20">
        <f t="shared" si="7"/>
        <v>9584.62469337694</v>
      </c>
      <c r="L81" s="20">
        <f t="shared" si="8"/>
        <v>937759.68</v>
      </c>
      <c r="M81" s="7"/>
      <c r="N81" s="7" t="s">
        <v>20</v>
      </c>
      <c r="O81" s="7"/>
    </row>
    <row r="82" s="2" customFormat="1" ht="39" customHeight="1" spans="1:15">
      <c r="A82" s="7">
        <v>77</v>
      </c>
      <c r="B82" s="7">
        <v>3</v>
      </c>
      <c r="C82" s="7">
        <v>2001</v>
      </c>
      <c r="D82" s="7">
        <v>20</v>
      </c>
      <c r="E82" s="7" t="s">
        <v>19</v>
      </c>
      <c r="F82" s="7">
        <v>2.95</v>
      </c>
      <c r="G82" s="9">
        <v>82.46</v>
      </c>
      <c r="H82" s="9">
        <v>16.02</v>
      </c>
      <c r="I82" s="9">
        <f t="shared" si="6"/>
        <v>66.44</v>
      </c>
      <c r="J82" s="20">
        <v>6369</v>
      </c>
      <c r="K82" s="20">
        <f t="shared" si="7"/>
        <v>7904.69205298013</v>
      </c>
      <c r="L82" s="20">
        <f t="shared" si="8"/>
        <v>525187.74</v>
      </c>
      <c r="M82" s="7"/>
      <c r="N82" s="7" t="s">
        <v>20</v>
      </c>
      <c r="O82" s="7"/>
    </row>
    <row r="83" s="2" customFormat="1" ht="39" customHeight="1" spans="1:15">
      <c r="A83" s="7">
        <v>78</v>
      </c>
      <c r="B83" s="7">
        <v>3</v>
      </c>
      <c r="C83" s="7">
        <v>2002</v>
      </c>
      <c r="D83" s="7">
        <v>20</v>
      </c>
      <c r="E83" s="7" t="s">
        <v>19</v>
      </c>
      <c r="F83" s="7">
        <v>2.95</v>
      </c>
      <c r="G83" s="9">
        <v>82.07</v>
      </c>
      <c r="H83" s="9">
        <v>15.95</v>
      </c>
      <c r="I83" s="9">
        <f t="shared" si="6"/>
        <v>66.12</v>
      </c>
      <c r="J83" s="20">
        <v>6328</v>
      </c>
      <c r="K83" s="20">
        <f t="shared" si="7"/>
        <v>7854.49122807017</v>
      </c>
      <c r="L83" s="20">
        <f t="shared" si="8"/>
        <v>519338.96</v>
      </c>
      <c r="M83" s="7"/>
      <c r="N83" s="7" t="s">
        <v>20</v>
      </c>
      <c r="O83" s="7"/>
    </row>
    <row r="84" s="2" customFormat="1" ht="39" customHeight="1" spans="1:15">
      <c r="A84" s="7">
        <v>79</v>
      </c>
      <c r="B84" s="7">
        <v>3</v>
      </c>
      <c r="C84" s="7">
        <v>2003</v>
      </c>
      <c r="D84" s="7">
        <v>20</v>
      </c>
      <c r="E84" s="7" t="s">
        <v>21</v>
      </c>
      <c r="F84" s="7">
        <v>2.95</v>
      </c>
      <c r="G84" s="9">
        <v>120.63</v>
      </c>
      <c r="H84" s="9">
        <v>23.44</v>
      </c>
      <c r="I84" s="9">
        <f t="shared" si="6"/>
        <v>97.19</v>
      </c>
      <c r="J84" s="20">
        <v>6951</v>
      </c>
      <c r="K84" s="20">
        <f t="shared" si="7"/>
        <v>8627.42185410022</v>
      </c>
      <c r="L84" s="20">
        <f t="shared" si="8"/>
        <v>838499.13</v>
      </c>
      <c r="M84" s="7"/>
      <c r="N84" s="7" t="s">
        <v>20</v>
      </c>
      <c r="O84" s="7"/>
    </row>
    <row r="85" s="2" customFormat="1" ht="39" customHeight="1" spans="1:15">
      <c r="A85" s="7">
        <v>80</v>
      </c>
      <c r="B85" s="7">
        <v>3</v>
      </c>
      <c r="C85" s="7">
        <v>2005</v>
      </c>
      <c r="D85" s="7">
        <v>20</v>
      </c>
      <c r="E85" s="7" t="s">
        <v>19</v>
      </c>
      <c r="F85" s="7">
        <v>2.95</v>
      </c>
      <c r="G85" s="9">
        <v>96.65</v>
      </c>
      <c r="H85" s="9">
        <v>18.78</v>
      </c>
      <c r="I85" s="9">
        <f t="shared" si="6"/>
        <v>77.87</v>
      </c>
      <c r="J85" s="20">
        <v>6622</v>
      </c>
      <c r="K85" s="20">
        <f t="shared" si="7"/>
        <v>8219.03557210736</v>
      </c>
      <c r="L85" s="20">
        <f t="shared" si="8"/>
        <v>640016.3</v>
      </c>
      <c r="M85" s="7"/>
      <c r="N85" s="7" t="s">
        <v>20</v>
      </c>
      <c r="O85" s="7"/>
    </row>
    <row r="86" s="2" customFormat="1" ht="39" customHeight="1" spans="1:15">
      <c r="A86" s="7">
        <v>81</v>
      </c>
      <c r="B86" s="7">
        <v>3</v>
      </c>
      <c r="C86" s="7">
        <v>2006</v>
      </c>
      <c r="D86" s="7">
        <v>20</v>
      </c>
      <c r="E86" s="7" t="s">
        <v>21</v>
      </c>
      <c r="F86" s="7">
        <v>2.95</v>
      </c>
      <c r="G86" s="9">
        <v>121.44</v>
      </c>
      <c r="H86" s="9">
        <v>23.6</v>
      </c>
      <c r="I86" s="9">
        <f t="shared" si="6"/>
        <v>97.84</v>
      </c>
      <c r="J86" s="20">
        <v>7619</v>
      </c>
      <c r="K86" s="20">
        <f t="shared" si="7"/>
        <v>9456.78004905969</v>
      </c>
      <c r="L86" s="20">
        <f t="shared" si="8"/>
        <v>925251.36</v>
      </c>
      <c r="M86" s="7"/>
      <c r="N86" s="7" t="s">
        <v>20</v>
      </c>
      <c r="O86" s="7"/>
    </row>
    <row r="87" s="2" customFormat="1" ht="22.05" customHeight="1" spans="1:15">
      <c r="A87" s="21" t="s">
        <v>22</v>
      </c>
      <c r="B87" s="22"/>
      <c r="C87" s="22"/>
      <c r="D87" s="22"/>
      <c r="E87" s="23"/>
      <c r="F87" s="7"/>
      <c r="G87" s="7">
        <f>SUM(G6:G86)</f>
        <v>8149.90999999999</v>
      </c>
      <c r="H87" s="7">
        <f>SUM(H6:H86)</f>
        <v>1583.69</v>
      </c>
      <c r="I87" s="7">
        <f>SUM(I6:I86)</f>
        <v>6566.21999999999</v>
      </c>
      <c r="J87" s="20">
        <f>L87/G87</f>
        <v>6794.06008287209</v>
      </c>
      <c r="K87" s="20">
        <f t="shared" si="7"/>
        <v>8432.70225639715</v>
      </c>
      <c r="L87" s="20">
        <f>SUM(L6:L86)</f>
        <v>55370978.21</v>
      </c>
      <c r="M87" s="7"/>
      <c r="N87" s="7"/>
      <c r="O87" s="7"/>
    </row>
    <row r="88" s="2" customFormat="1" ht="30" customHeight="1" spans="1:15">
      <c r="A88" s="24" t="s">
        <v>23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</row>
    <row r="89" s="2" customFormat="1" ht="82" customHeight="1" spans="1:15">
      <c r="A89" s="25" t="s">
        <v>24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="2" customFormat="1" ht="15" customHeight="1" spans="1:15">
      <c r="A90" s="26" t="s">
        <v>25</v>
      </c>
      <c r="B90" s="26"/>
      <c r="C90" s="26"/>
      <c r="D90" s="26"/>
      <c r="E90" s="26"/>
      <c r="F90" s="26"/>
      <c r="G90" s="26"/>
      <c r="H90" s="26"/>
      <c r="I90" s="26"/>
      <c r="J90" s="26"/>
      <c r="K90" s="26" t="s">
        <v>26</v>
      </c>
      <c r="L90" s="26"/>
      <c r="M90" s="26"/>
      <c r="N90" s="26"/>
      <c r="O90" s="26"/>
    </row>
    <row r="91" s="2" customFormat="1" ht="16" customHeight="1" spans="1:15">
      <c r="A91" s="26" t="s">
        <v>27</v>
      </c>
      <c r="B91" s="26"/>
      <c r="C91" s="26"/>
      <c r="D91" s="26"/>
      <c r="E91" s="26"/>
      <c r="F91" s="26"/>
      <c r="G91" s="26"/>
      <c r="H91" s="26"/>
      <c r="I91" s="26"/>
      <c r="J91" s="26"/>
      <c r="K91" s="26" t="s">
        <v>28</v>
      </c>
      <c r="L91" s="26"/>
      <c r="M91" s="26"/>
      <c r="N91" s="26"/>
      <c r="O91" s="26"/>
    </row>
    <row r="92" s="2" customFormat="1" ht="18" customHeight="1" spans="1:15">
      <c r="A92" s="26" t="s">
        <v>29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="2" customFormat="1" ht="24.9" customHeight="1" spans="10:12">
      <c r="J93" s="27"/>
      <c r="K93" s="27"/>
      <c r="L93" s="27"/>
    </row>
    <row r="94" s="2" customFormat="1" ht="24.9" customHeight="1" spans="10:12">
      <c r="J94" s="27"/>
      <c r="K94" s="27"/>
      <c r="L94" s="27"/>
    </row>
    <row r="95" s="2" customFormat="1" ht="24.9" customHeight="1" spans="10:12">
      <c r="J95" s="27"/>
      <c r="K95" s="27"/>
      <c r="L95" s="27"/>
    </row>
    <row r="96" s="2" customFormat="1" ht="24.9" customHeight="1" spans="10:12">
      <c r="J96" s="27"/>
      <c r="K96" s="27"/>
      <c r="L96" s="27"/>
    </row>
    <row r="97" s="2" customFormat="1" ht="24.9" customHeight="1" spans="10:12">
      <c r="J97" s="27"/>
      <c r="K97" s="27"/>
      <c r="L97" s="27"/>
    </row>
    <row r="98" s="2" customFormat="1" ht="24.9" customHeight="1" spans="10:12">
      <c r="J98" s="27"/>
      <c r="K98" s="27"/>
      <c r="L98" s="27"/>
    </row>
    <row r="99" s="2" customFormat="1" ht="24.9" customHeight="1" spans="10:12">
      <c r="J99" s="27"/>
      <c r="K99" s="27"/>
      <c r="L99" s="27"/>
    </row>
    <row r="100" s="2" customFormat="1" ht="24.9" customHeight="1" spans="10:12">
      <c r="J100" s="27"/>
      <c r="K100" s="27"/>
      <c r="L100" s="27"/>
    </row>
    <row r="101" s="2" customFormat="1" ht="31.05" customHeight="1" spans="10:12">
      <c r="J101" s="27"/>
      <c r="K101" s="27"/>
      <c r="L101" s="27"/>
    </row>
    <row r="102" s="1" customFormat="1" ht="42" customHeight="1" spans="10:12">
      <c r="J102" s="3"/>
      <c r="K102" s="3"/>
      <c r="L102" s="3"/>
    </row>
    <row r="103" s="1" customFormat="1" ht="52.05" customHeight="1" spans="10:12">
      <c r="J103" s="3"/>
      <c r="K103" s="3"/>
      <c r="L103" s="3"/>
    </row>
    <row r="104" s="1" customFormat="1" ht="27" customHeight="1" spans="10:12">
      <c r="J104" s="3"/>
      <c r="K104" s="3"/>
      <c r="L104" s="3"/>
    </row>
    <row r="105" s="1" customFormat="1" ht="25.95" customHeight="1" spans="10:12">
      <c r="J105" s="3"/>
      <c r="K105" s="3"/>
      <c r="L105" s="3"/>
    </row>
  </sheetData>
  <autoFilter ref="A5:O92">
    <extLst/>
  </autoFilter>
  <mergeCells count="26">
    <mergeCell ref="A1:B1"/>
    <mergeCell ref="A2:O2"/>
    <mergeCell ref="A3:H3"/>
    <mergeCell ref="A87:E87"/>
    <mergeCell ref="A88:O88"/>
    <mergeCell ref="A89:O89"/>
    <mergeCell ref="A90:E90"/>
    <mergeCell ref="K90:L90"/>
    <mergeCell ref="A91:E91"/>
    <mergeCell ref="K91:L91"/>
    <mergeCell ref="A92:E9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583333333333" right="0.751388888888889" top="0.156944444444444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3号楼（未售）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95H </cp:lastModifiedBy>
  <dcterms:created xsi:type="dcterms:W3CDTF">2023-07-13T08:34:00Z</dcterms:created>
  <dcterms:modified xsi:type="dcterms:W3CDTF">2024-02-22T04:16:55Z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C52F49925804450EA45494997839A273_13</vt:lpwstr>
  </property>
  <property fmtid="{D5CDD505-2E9C-101B-9397-08002B2CF9AE}" pid="3" name="KSOProductBuildVer">
    <vt:lpwstr>2052-12.1.0.16250</vt:lpwstr>
  </property>
</Properties>
</file>