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11号楼（未售）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<sst xmlns="http://schemas.openxmlformats.org/spreadsheetml/2006/main" count="71" uniqueCount="30">
  <si>
    <t>附件2</t>
  </si>
  <si>
    <t>清远市新建商品住房销售价格备案表</t>
  </si>
  <si>
    <t>房地产开发企业名称或中介服务机构名称：清远市清城区田心信息咨询有限公司</t>
  </si>
  <si>
    <t>项目(楼盘)名称：豪源湖畔花园11号楼</t>
  </si>
  <si>
    <t>序号</t>
  </si>
  <si>
    <t>幢（栋）号</t>
  </si>
  <si>
    <t>房号</t>
  </si>
  <si>
    <t>楼层(F)</t>
  </si>
  <si>
    <t>户型</t>
  </si>
  <si>
    <t>层高（m)</t>
  </si>
  <si>
    <r>
      <rPr>
        <b/>
        <sz val="11"/>
        <rFont val="Microsoft YaHei"/>
        <charset val="134"/>
      </rPr>
      <t>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</si>
  <si>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分摊的共有建筑面积（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</si>
  <si>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套内建筑面积（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</si>
  <si>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建筑面积单价（元/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</si>
  <si>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套内建筑面积销售单价（元/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</si>
  <si>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t>总售价(元)</t>
  </si>
  <si>
    <t>优惠折扣及其条件</t>
  </si>
  <si>
    <t>销售
状态</t>
  </si>
  <si>
    <t>备注</t>
  </si>
  <si>
    <t>两房两厅</t>
  </si>
  <si>
    <t>待售</t>
  </si>
  <si>
    <t>三房两厅</t>
  </si>
  <si>
    <t>本楼栋总面积/均价</t>
  </si>
  <si>
    <r>
      <rPr>
        <sz val="10"/>
        <rFont val="Microsoft YaHei"/>
        <charset val="134"/>
      </rPr>
      <t xml:space="preserve">   本栋销售住宅共22套，销售住宅总建筑面积：2159.58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，套内面积：1738.98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，分摊面积：420.6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，销售均价：6381元/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（建筑面积）、7924元/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</si>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</sst>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Microsoft YaHei"/>
      <charset val="134"/>
    </font>
    <font>
      <sz val="10"/>
      <name val="Microsoft YaHei"/>
      <charset val="134"/>
    </font>
    <font>
      <b/>
      <sz val="11"/>
      <name val="Microsoft YaHei"/>
      <charset val="134"/>
    </font>
    <font>
      <sz val="10"/>
      <color indexed="8"/>
      <name val="Microsoft YaHei"/>
      <charset val="134"/>
    </font>
    <font>
      <sz val="10"/>
      <color rgb="FFFF0000"/>
      <name val="Microsoft YaHei"/>
      <charset val="134"/>
    </font>
    <font>
      <sz val="10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tabSelected="1" topLeftCell="A18" workbookViewId="0">
      <selection activeCell="I21" sqref="I21"/>
    </sheetView>
  </sheetViews>
  <sheetFormatPr defaultColWidth="9" defaultRowHeight="14.25"/>
  <cols>
    <col min="1" max="1" width="5.10833333333333" style="1" customWidth="1"/>
    <col min="2" max="2" width="7.89166666666667" style="1" customWidth="1"/>
    <col min="3" max="3" width="6.44166666666667" style="1" customWidth="1"/>
    <col min="4" max="4" width="5.89166666666667" style="1" customWidth="1"/>
    <col min="5" max="5" width="14.5416666666667" style="1" customWidth="1"/>
    <col min="6" max="6" width="6.21666666666667" style="1" customWidth="1"/>
    <col min="7" max="7" width="10.5583333333333" style="1" customWidth="1"/>
    <col min="8" max="8" width="11.5583333333333" style="1" customWidth="1"/>
    <col min="9" max="9" width="10" style="1" customWidth="1"/>
    <col min="10" max="10" width="13.1083333333333" style="3" customWidth="1"/>
    <col min="11" max="11" width="11.8916666666667" style="3" customWidth="1"/>
    <col min="12" max="12" width="11.625" style="3" customWidth="1"/>
    <col min="13" max="13" width="6.875" style="1" customWidth="1"/>
    <col min="14" max="14" width="8.76666666666667" style="1" customWidth="1"/>
    <col min="15" max="15" width="13.125" style="1" customWidth="1"/>
    <col min="16" max="16384" width="9" style="1"/>
  </cols>
  <sheetData>
    <row r="1" s="1" customFormat="1" ht="24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14"/>
      <c r="K1" s="14"/>
      <c r="L1" s="14"/>
      <c r="M1" s="4"/>
      <c r="N1" s="4"/>
      <c r="O1" s="4"/>
    </row>
    <row r="2" s="1" customFormat="1" ht="28.0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14"/>
      <c r="K2" s="14"/>
      <c r="L2" s="14"/>
      <c r="M2" s="4"/>
      <c r="N2" s="4"/>
      <c r="O2" s="4"/>
    </row>
    <row r="3" s="1" customFormat="1" ht="28.95" customHeight="1" spans="1:15">
      <c r="A3" s="5" t="s">
        <v>2</v>
      </c>
      <c r="B3" s="5"/>
      <c r="C3" s="5"/>
      <c r="D3" s="5"/>
      <c r="E3" s="5"/>
      <c r="F3" s="5"/>
      <c r="G3" s="5"/>
      <c r="H3" s="5"/>
      <c r="I3" s="15" t="s">
        <v>3</v>
      </c>
      <c r="J3" s="16"/>
      <c r="K3" s="16"/>
      <c r="L3" s="16"/>
      <c r="M3" s="17"/>
      <c r="N3" s="18"/>
      <c r="O3" s="19"/>
    </row>
    <row r="4" s="1" customFormat="1" ht="27" customHeight="1" spans="1:15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20" t="s">
        <v>12</v>
      </c>
      <c r="J4" s="21" t="s">
        <v>13</v>
      </c>
      <c r="K4" s="21" t="s">
        <v>14</v>
      </c>
      <c r="L4" s="22" t="s">
        <v>15</v>
      </c>
      <c r="M4" s="20" t="s">
        <v>16</v>
      </c>
      <c r="N4" s="6" t="s">
        <v>17</v>
      </c>
      <c r="O4" s="6" t="s">
        <v>18</v>
      </c>
    </row>
    <row r="5" s="1" customFormat="1" ht="27" customHeight="1" spans="1:15">
      <c r="A5" s="6"/>
      <c r="B5" s="6"/>
      <c r="C5" s="6"/>
      <c r="D5" s="6"/>
      <c r="E5" s="6"/>
      <c r="F5" s="6"/>
      <c r="G5" s="6"/>
      <c r="H5" s="6"/>
      <c r="I5" s="23"/>
      <c r="J5" s="21"/>
      <c r="K5" s="21"/>
      <c r="L5" s="24"/>
      <c r="M5" s="23"/>
      <c r="N5" s="6"/>
      <c r="O5" s="6"/>
    </row>
    <row r="6" s="2" customFormat="1" ht="39" customHeight="1" spans="1:15">
      <c r="A6" s="7">
        <v>1</v>
      </c>
      <c r="B6" s="7">
        <v>11</v>
      </c>
      <c r="C6" s="7">
        <v>302</v>
      </c>
      <c r="D6" s="7">
        <v>3</v>
      </c>
      <c r="E6" s="7" t="s">
        <v>19</v>
      </c>
      <c r="F6" s="7">
        <v>3</v>
      </c>
      <c r="G6" s="7">
        <v>84.78</v>
      </c>
      <c r="H6" s="7">
        <v>16.51</v>
      </c>
      <c r="I6" s="7">
        <f t="shared" ref="I6:I27" si="0">G6-H6</f>
        <v>68.27</v>
      </c>
      <c r="J6" s="25">
        <v>5412</v>
      </c>
      <c r="K6" s="25">
        <f t="shared" ref="K6:K28" si="1">L6/I6</f>
        <v>6720.80503881646</v>
      </c>
      <c r="L6" s="25">
        <f t="shared" ref="L6:L27" si="2">J6*G6</f>
        <v>458829.36</v>
      </c>
      <c r="M6" s="7"/>
      <c r="N6" s="7" t="s">
        <v>20</v>
      </c>
      <c r="O6" s="7"/>
    </row>
    <row r="7" s="2" customFormat="1" ht="39" customHeight="1" spans="1:15">
      <c r="A7" s="7">
        <v>2</v>
      </c>
      <c r="B7" s="7">
        <v>11</v>
      </c>
      <c r="C7" s="7">
        <v>303</v>
      </c>
      <c r="D7" s="7">
        <v>3</v>
      </c>
      <c r="E7" s="7" t="s">
        <v>19</v>
      </c>
      <c r="F7" s="7">
        <v>3</v>
      </c>
      <c r="G7" s="7">
        <v>100.17</v>
      </c>
      <c r="H7" s="7">
        <v>19.51</v>
      </c>
      <c r="I7" s="7">
        <f t="shared" si="0"/>
        <v>80.66</v>
      </c>
      <c r="J7" s="26">
        <v>4953</v>
      </c>
      <c r="K7" s="25">
        <f t="shared" si="1"/>
        <v>6151.02913463923</v>
      </c>
      <c r="L7" s="25">
        <f t="shared" si="2"/>
        <v>496142.01</v>
      </c>
      <c r="M7" s="7"/>
      <c r="N7" s="7" t="s">
        <v>20</v>
      </c>
      <c r="O7" s="7"/>
    </row>
    <row r="8" s="2" customFormat="1" ht="39" customHeight="1" spans="1:15">
      <c r="A8" s="7">
        <v>3</v>
      </c>
      <c r="B8" s="7">
        <v>11</v>
      </c>
      <c r="C8" s="7">
        <v>305</v>
      </c>
      <c r="D8" s="7">
        <v>3</v>
      </c>
      <c r="E8" s="7" t="s">
        <v>21</v>
      </c>
      <c r="F8" s="7">
        <v>3</v>
      </c>
      <c r="G8" s="7">
        <v>108.54</v>
      </c>
      <c r="H8" s="7">
        <v>21.14</v>
      </c>
      <c r="I8" s="7">
        <f t="shared" si="0"/>
        <v>87.4</v>
      </c>
      <c r="J8" s="25">
        <v>5500</v>
      </c>
      <c r="K8" s="25">
        <f t="shared" si="1"/>
        <v>6830.32036613272</v>
      </c>
      <c r="L8" s="25">
        <f t="shared" si="2"/>
        <v>596970</v>
      </c>
      <c r="M8" s="7"/>
      <c r="N8" s="7" t="s">
        <v>20</v>
      </c>
      <c r="O8" s="7"/>
    </row>
    <row r="9" s="2" customFormat="1" ht="39" customHeight="1" spans="1:15">
      <c r="A9" s="7">
        <v>4</v>
      </c>
      <c r="B9" s="7">
        <v>11</v>
      </c>
      <c r="C9" s="7">
        <v>401</v>
      </c>
      <c r="D9" s="7">
        <v>4</v>
      </c>
      <c r="E9" s="7" t="s">
        <v>19</v>
      </c>
      <c r="F9" s="7">
        <v>3</v>
      </c>
      <c r="G9" s="7">
        <v>92.13</v>
      </c>
      <c r="H9" s="7">
        <v>17.94</v>
      </c>
      <c r="I9" s="7">
        <f t="shared" si="0"/>
        <v>74.19</v>
      </c>
      <c r="J9" s="25">
        <v>5979</v>
      </c>
      <c r="K9" s="25">
        <f t="shared" si="1"/>
        <v>7424.79134654266</v>
      </c>
      <c r="L9" s="25">
        <f t="shared" si="2"/>
        <v>550845.27</v>
      </c>
      <c r="M9" s="7"/>
      <c r="N9" s="7" t="s">
        <v>20</v>
      </c>
      <c r="O9" s="7"/>
    </row>
    <row r="10" s="2" customFormat="1" ht="39" customHeight="1" spans="1:15">
      <c r="A10" s="7">
        <v>5</v>
      </c>
      <c r="B10" s="7">
        <v>11</v>
      </c>
      <c r="C10" s="7">
        <v>402</v>
      </c>
      <c r="D10" s="7">
        <v>4</v>
      </c>
      <c r="E10" s="7" t="s">
        <v>19</v>
      </c>
      <c r="F10" s="7">
        <v>3</v>
      </c>
      <c r="G10" s="7">
        <v>84.78</v>
      </c>
      <c r="H10" s="7">
        <v>16.51</v>
      </c>
      <c r="I10" s="7">
        <f t="shared" si="0"/>
        <v>68.27</v>
      </c>
      <c r="J10" s="25">
        <v>5412</v>
      </c>
      <c r="K10" s="25">
        <f t="shared" si="1"/>
        <v>6720.80503881646</v>
      </c>
      <c r="L10" s="25">
        <f t="shared" si="2"/>
        <v>458829.36</v>
      </c>
      <c r="M10" s="7"/>
      <c r="N10" s="7" t="s">
        <v>20</v>
      </c>
      <c r="O10" s="7"/>
    </row>
    <row r="11" s="2" customFormat="1" ht="39" customHeight="1" spans="1:15">
      <c r="A11" s="7">
        <v>6</v>
      </c>
      <c r="B11" s="7">
        <v>11</v>
      </c>
      <c r="C11" s="7">
        <v>403</v>
      </c>
      <c r="D11" s="7">
        <v>4</v>
      </c>
      <c r="E11" s="7" t="s">
        <v>19</v>
      </c>
      <c r="F11" s="7">
        <v>3</v>
      </c>
      <c r="G11" s="7">
        <v>100.17</v>
      </c>
      <c r="H11" s="7">
        <v>19.51</v>
      </c>
      <c r="I11" s="7">
        <f t="shared" si="0"/>
        <v>80.66</v>
      </c>
      <c r="J11" s="25">
        <v>6363</v>
      </c>
      <c r="K11" s="25">
        <f t="shared" si="1"/>
        <v>7902.07922142326</v>
      </c>
      <c r="L11" s="25">
        <f t="shared" si="2"/>
        <v>637381.71</v>
      </c>
      <c r="M11" s="7"/>
      <c r="N11" s="7" t="s">
        <v>20</v>
      </c>
      <c r="O11" s="7"/>
    </row>
    <row r="12" s="2" customFormat="1" ht="39" customHeight="1" spans="1:15">
      <c r="A12" s="7">
        <v>7</v>
      </c>
      <c r="B12" s="7">
        <v>11</v>
      </c>
      <c r="C12" s="7">
        <v>405</v>
      </c>
      <c r="D12" s="7">
        <v>4</v>
      </c>
      <c r="E12" s="7" t="s">
        <v>21</v>
      </c>
      <c r="F12" s="7">
        <v>3</v>
      </c>
      <c r="G12" s="7">
        <v>108.54</v>
      </c>
      <c r="H12" s="7">
        <v>21.14</v>
      </c>
      <c r="I12" s="7">
        <f t="shared" si="0"/>
        <v>87.4</v>
      </c>
      <c r="J12" s="25">
        <v>5890</v>
      </c>
      <c r="K12" s="25">
        <f t="shared" si="1"/>
        <v>7314.65217391304</v>
      </c>
      <c r="L12" s="25">
        <f t="shared" si="2"/>
        <v>639300.6</v>
      </c>
      <c r="M12" s="7"/>
      <c r="N12" s="7" t="s">
        <v>20</v>
      </c>
      <c r="O12" s="7"/>
    </row>
    <row r="13" s="2" customFormat="1" ht="39" customHeight="1" spans="1:15">
      <c r="A13" s="7">
        <v>8</v>
      </c>
      <c r="B13" s="7">
        <v>11</v>
      </c>
      <c r="C13" s="7">
        <v>503</v>
      </c>
      <c r="D13" s="7">
        <v>5</v>
      </c>
      <c r="E13" s="7" t="s">
        <v>19</v>
      </c>
      <c r="F13" s="7">
        <v>3</v>
      </c>
      <c r="G13" s="7">
        <v>100.17</v>
      </c>
      <c r="H13" s="7">
        <v>19.51</v>
      </c>
      <c r="I13" s="7">
        <f t="shared" si="0"/>
        <v>80.66</v>
      </c>
      <c r="J13" s="25">
        <v>6704</v>
      </c>
      <c r="K13" s="25">
        <f t="shared" si="1"/>
        <v>8325.56012893628</v>
      </c>
      <c r="L13" s="25">
        <f t="shared" si="2"/>
        <v>671539.68</v>
      </c>
      <c r="M13" s="7"/>
      <c r="N13" s="7" t="s">
        <v>20</v>
      </c>
      <c r="O13" s="7"/>
    </row>
    <row r="14" s="2" customFormat="1" ht="39" customHeight="1" spans="1:15">
      <c r="A14" s="7">
        <v>9</v>
      </c>
      <c r="B14" s="7">
        <v>11</v>
      </c>
      <c r="C14" s="7">
        <v>603</v>
      </c>
      <c r="D14" s="7">
        <v>6</v>
      </c>
      <c r="E14" s="7" t="s">
        <v>19</v>
      </c>
      <c r="F14" s="7">
        <v>3</v>
      </c>
      <c r="G14" s="7">
        <v>100.17</v>
      </c>
      <c r="H14" s="7">
        <v>19.51</v>
      </c>
      <c r="I14" s="7">
        <f t="shared" si="0"/>
        <v>80.66</v>
      </c>
      <c r="J14" s="25">
        <v>5393</v>
      </c>
      <c r="K14" s="25">
        <f t="shared" si="1"/>
        <v>6697.45611207538</v>
      </c>
      <c r="L14" s="25">
        <f t="shared" si="2"/>
        <v>540216.81</v>
      </c>
      <c r="M14" s="7"/>
      <c r="N14" s="7" t="s">
        <v>20</v>
      </c>
      <c r="O14" s="7"/>
    </row>
    <row r="15" s="2" customFormat="1" ht="39" customHeight="1" spans="1:15">
      <c r="A15" s="7">
        <v>10</v>
      </c>
      <c r="B15" s="7">
        <v>11</v>
      </c>
      <c r="C15" s="7">
        <v>803</v>
      </c>
      <c r="D15" s="7">
        <v>8</v>
      </c>
      <c r="E15" s="7" t="s">
        <v>19</v>
      </c>
      <c r="F15" s="7">
        <v>3</v>
      </c>
      <c r="G15" s="7">
        <v>100.17</v>
      </c>
      <c r="H15" s="7">
        <v>19.51</v>
      </c>
      <c r="I15" s="7">
        <f t="shared" si="0"/>
        <v>80.66</v>
      </c>
      <c r="J15" s="25">
        <v>6679</v>
      </c>
      <c r="K15" s="25">
        <f t="shared" si="1"/>
        <v>8294.51314158195</v>
      </c>
      <c r="L15" s="25">
        <f t="shared" si="2"/>
        <v>669035.43</v>
      </c>
      <c r="M15" s="7"/>
      <c r="N15" s="7" t="s">
        <v>20</v>
      </c>
      <c r="O15" s="7"/>
    </row>
    <row r="16" s="2" customFormat="1" ht="39" customHeight="1" spans="1:15">
      <c r="A16" s="7">
        <v>11</v>
      </c>
      <c r="B16" s="7">
        <v>11</v>
      </c>
      <c r="C16" s="7">
        <v>805</v>
      </c>
      <c r="D16" s="7">
        <v>8</v>
      </c>
      <c r="E16" s="7" t="s">
        <v>21</v>
      </c>
      <c r="F16" s="7">
        <v>3</v>
      </c>
      <c r="G16" s="7">
        <v>108.54</v>
      </c>
      <c r="H16" s="7">
        <v>21.14</v>
      </c>
      <c r="I16" s="7">
        <f t="shared" si="0"/>
        <v>87.4</v>
      </c>
      <c r="J16" s="25">
        <v>6336</v>
      </c>
      <c r="K16" s="25">
        <f t="shared" si="1"/>
        <v>7868.5290617849</v>
      </c>
      <c r="L16" s="25">
        <f t="shared" si="2"/>
        <v>687709.44</v>
      </c>
      <c r="M16" s="7"/>
      <c r="N16" s="7" t="s">
        <v>20</v>
      </c>
      <c r="O16" s="7"/>
    </row>
    <row r="17" s="2" customFormat="1" ht="39" customHeight="1" spans="1:15">
      <c r="A17" s="7">
        <v>12</v>
      </c>
      <c r="B17" s="7">
        <v>11</v>
      </c>
      <c r="C17" s="7">
        <v>903</v>
      </c>
      <c r="D17" s="7">
        <v>9</v>
      </c>
      <c r="E17" s="7" t="s">
        <v>19</v>
      </c>
      <c r="F17" s="7">
        <v>3</v>
      </c>
      <c r="G17" s="7">
        <v>100.17</v>
      </c>
      <c r="H17" s="7">
        <v>19.51</v>
      </c>
      <c r="I17" s="7">
        <f t="shared" si="0"/>
        <v>80.66</v>
      </c>
      <c r="J17" s="25">
        <v>6784</v>
      </c>
      <c r="K17" s="25">
        <f t="shared" si="1"/>
        <v>8424.91048847012</v>
      </c>
      <c r="L17" s="25">
        <f t="shared" si="2"/>
        <v>679553.28</v>
      </c>
      <c r="M17" s="7"/>
      <c r="N17" s="7" t="s">
        <v>20</v>
      </c>
      <c r="O17" s="7"/>
    </row>
    <row r="18" s="2" customFormat="1" ht="39" customHeight="1" spans="1:15">
      <c r="A18" s="7">
        <v>13</v>
      </c>
      <c r="B18" s="7">
        <v>11</v>
      </c>
      <c r="C18" s="7">
        <v>1002</v>
      </c>
      <c r="D18" s="7">
        <v>10</v>
      </c>
      <c r="E18" s="7" t="s">
        <v>19</v>
      </c>
      <c r="F18" s="7">
        <v>3</v>
      </c>
      <c r="G18" s="7">
        <v>84.78</v>
      </c>
      <c r="H18" s="7">
        <v>16.51</v>
      </c>
      <c r="I18" s="7">
        <f t="shared" si="0"/>
        <v>68.27</v>
      </c>
      <c r="J18" s="25">
        <v>6322</v>
      </c>
      <c r="K18" s="25">
        <f t="shared" si="1"/>
        <v>7850.87388311118</v>
      </c>
      <c r="L18" s="25">
        <f t="shared" si="2"/>
        <v>535979.16</v>
      </c>
      <c r="M18" s="7"/>
      <c r="N18" s="7" t="s">
        <v>20</v>
      </c>
      <c r="O18" s="7"/>
    </row>
    <row r="19" s="2" customFormat="1" ht="39" customHeight="1" spans="1:15">
      <c r="A19" s="7">
        <v>14</v>
      </c>
      <c r="B19" s="7">
        <v>11</v>
      </c>
      <c r="C19" s="7">
        <v>1003</v>
      </c>
      <c r="D19" s="7">
        <v>10</v>
      </c>
      <c r="E19" s="7" t="s">
        <v>19</v>
      </c>
      <c r="F19" s="7">
        <v>3</v>
      </c>
      <c r="G19" s="7">
        <v>100.17</v>
      </c>
      <c r="H19" s="7">
        <v>19.51</v>
      </c>
      <c r="I19" s="7">
        <f t="shared" si="0"/>
        <v>80.66</v>
      </c>
      <c r="J19" s="25">
        <v>6994</v>
      </c>
      <c r="K19" s="25">
        <f t="shared" si="1"/>
        <v>8685.70518224647</v>
      </c>
      <c r="L19" s="25">
        <f t="shared" si="2"/>
        <v>700588.98</v>
      </c>
      <c r="M19" s="7"/>
      <c r="N19" s="7" t="s">
        <v>20</v>
      </c>
      <c r="O19" s="7"/>
    </row>
    <row r="20" s="2" customFormat="1" ht="39" customHeight="1" spans="1:15">
      <c r="A20" s="7">
        <v>15</v>
      </c>
      <c r="B20" s="7">
        <v>11</v>
      </c>
      <c r="C20" s="7">
        <v>1103</v>
      </c>
      <c r="D20" s="7">
        <v>11</v>
      </c>
      <c r="E20" s="7" t="s">
        <v>19</v>
      </c>
      <c r="F20" s="7">
        <v>3</v>
      </c>
      <c r="G20" s="7">
        <v>100.17</v>
      </c>
      <c r="H20" s="7">
        <v>19.51</v>
      </c>
      <c r="I20" s="7">
        <f t="shared" si="0"/>
        <v>80.66</v>
      </c>
      <c r="J20" s="25">
        <v>7099</v>
      </c>
      <c r="K20" s="25">
        <f t="shared" si="1"/>
        <v>8816.10252913464</v>
      </c>
      <c r="L20" s="25">
        <f t="shared" si="2"/>
        <v>711106.83</v>
      </c>
      <c r="M20" s="7"/>
      <c r="N20" s="7" t="s">
        <v>20</v>
      </c>
      <c r="O20" s="7"/>
    </row>
    <row r="21" s="2" customFormat="1" ht="39" customHeight="1" spans="1:15">
      <c r="A21" s="7">
        <v>16</v>
      </c>
      <c r="B21" s="7">
        <v>11</v>
      </c>
      <c r="C21" s="7">
        <v>1203</v>
      </c>
      <c r="D21" s="7">
        <v>12</v>
      </c>
      <c r="E21" s="7" t="s">
        <v>19</v>
      </c>
      <c r="F21" s="7">
        <v>3</v>
      </c>
      <c r="G21" s="7">
        <v>100.17</v>
      </c>
      <c r="H21" s="7">
        <v>19.51</v>
      </c>
      <c r="I21" s="7">
        <f t="shared" si="0"/>
        <v>80.66</v>
      </c>
      <c r="J21" s="25">
        <v>7204</v>
      </c>
      <c r="K21" s="25">
        <f t="shared" si="1"/>
        <v>8946.49987602281</v>
      </c>
      <c r="L21" s="25">
        <f t="shared" si="2"/>
        <v>721624.68</v>
      </c>
      <c r="M21" s="7"/>
      <c r="N21" s="7" t="s">
        <v>20</v>
      </c>
      <c r="O21" s="7"/>
    </row>
    <row r="22" s="2" customFormat="1" ht="39" customHeight="1" spans="1:15">
      <c r="A22" s="7">
        <v>17</v>
      </c>
      <c r="B22" s="7">
        <v>11</v>
      </c>
      <c r="C22" s="7">
        <v>1303</v>
      </c>
      <c r="D22" s="7">
        <v>13</v>
      </c>
      <c r="E22" s="7" t="s">
        <v>19</v>
      </c>
      <c r="F22" s="7">
        <v>3</v>
      </c>
      <c r="G22" s="7">
        <v>100.17</v>
      </c>
      <c r="H22" s="7">
        <v>19.51</v>
      </c>
      <c r="I22" s="7">
        <f t="shared" si="0"/>
        <v>80.66</v>
      </c>
      <c r="J22" s="25">
        <v>7310</v>
      </c>
      <c r="K22" s="25">
        <f t="shared" si="1"/>
        <v>9078.13910240516</v>
      </c>
      <c r="L22" s="25">
        <f t="shared" si="2"/>
        <v>732242.7</v>
      </c>
      <c r="M22" s="7"/>
      <c r="N22" s="7" t="s">
        <v>20</v>
      </c>
      <c r="O22" s="7"/>
    </row>
    <row r="23" s="2" customFormat="1" ht="39" customHeight="1" spans="1:15">
      <c r="A23" s="7">
        <v>18</v>
      </c>
      <c r="B23" s="7">
        <v>11</v>
      </c>
      <c r="C23" s="7">
        <v>1403</v>
      </c>
      <c r="D23" s="7">
        <v>14</v>
      </c>
      <c r="E23" s="7" t="s">
        <v>19</v>
      </c>
      <c r="F23" s="7">
        <v>3</v>
      </c>
      <c r="G23" s="7">
        <v>100.17</v>
      </c>
      <c r="H23" s="7">
        <v>19.51</v>
      </c>
      <c r="I23" s="7">
        <f t="shared" si="0"/>
        <v>80.66</v>
      </c>
      <c r="J23" s="25">
        <v>7099</v>
      </c>
      <c r="K23" s="25">
        <f t="shared" si="1"/>
        <v>8816.10252913464</v>
      </c>
      <c r="L23" s="25">
        <f t="shared" si="2"/>
        <v>711106.83</v>
      </c>
      <c r="M23" s="7"/>
      <c r="N23" s="7" t="s">
        <v>20</v>
      </c>
      <c r="O23" s="7"/>
    </row>
    <row r="24" s="2" customFormat="1" ht="39" customHeight="1" spans="1:15">
      <c r="A24" s="7">
        <v>19</v>
      </c>
      <c r="B24" s="7">
        <v>11</v>
      </c>
      <c r="C24" s="7">
        <v>1601</v>
      </c>
      <c r="D24" s="7">
        <v>16</v>
      </c>
      <c r="E24" s="7" t="s">
        <v>19</v>
      </c>
      <c r="F24" s="7">
        <v>3</v>
      </c>
      <c r="G24" s="7">
        <v>92.13</v>
      </c>
      <c r="H24" s="7">
        <v>17.94</v>
      </c>
      <c r="I24" s="7">
        <f t="shared" si="0"/>
        <v>74.19</v>
      </c>
      <c r="J24" s="25">
        <v>6477</v>
      </c>
      <c r="K24" s="25">
        <f t="shared" si="1"/>
        <v>8043.21350586332</v>
      </c>
      <c r="L24" s="25">
        <f t="shared" si="2"/>
        <v>596726.01</v>
      </c>
      <c r="M24" s="7"/>
      <c r="N24" s="7" t="s">
        <v>20</v>
      </c>
      <c r="O24" s="7"/>
    </row>
    <row r="25" s="2" customFormat="1" ht="39" customHeight="1" spans="1:15">
      <c r="A25" s="7">
        <v>20</v>
      </c>
      <c r="B25" s="7">
        <v>11</v>
      </c>
      <c r="C25" s="7">
        <v>1602</v>
      </c>
      <c r="D25" s="7">
        <v>16</v>
      </c>
      <c r="E25" s="7" t="s">
        <v>19</v>
      </c>
      <c r="F25" s="7">
        <v>3</v>
      </c>
      <c r="G25" s="7">
        <v>84.78</v>
      </c>
      <c r="H25" s="7">
        <v>16.51</v>
      </c>
      <c r="I25" s="7">
        <f t="shared" si="0"/>
        <v>68.27</v>
      </c>
      <c r="J25" s="25">
        <v>6200</v>
      </c>
      <c r="K25" s="25">
        <f t="shared" si="1"/>
        <v>7699.370147942</v>
      </c>
      <c r="L25" s="25">
        <f t="shared" si="2"/>
        <v>525636</v>
      </c>
      <c r="M25" s="7"/>
      <c r="N25" s="7" t="s">
        <v>20</v>
      </c>
      <c r="O25" s="7"/>
    </row>
    <row r="26" s="2" customFormat="1" ht="39" customHeight="1" spans="1:15">
      <c r="A26" s="7">
        <v>21</v>
      </c>
      <c r="B26" s="7">
        <v>11</v>
      </c>
      <c r="C26" s="7">
        <v>1603</v>
      </c>
      <c r="D26" s="7">
        <v>16</v>
      </c>
      <c r="E26" s="7" t="s">
        <v>19</v>
      </c>
      <c r="F26" s="7">
        <v>3</v>
      </c>
      <c r="G26" s="7">
        <v>100.17</v>
      </c>
      <c r="H26" s="7">
        <v>19.51</v>
      </c>
      <c r="I26" s="7">
        <f t="shared" si="0"/>
        <v>80.66</v>
      </c>
      <c r="J26" s="25">
        <v>6942</v>
      </c>
      <c r="K26" s="25">
        <f t="shared" si="1"/>
        <v>8621.12744854947</v>
      </c>
      <c r="L26" s="25">
        <f t="shared" si="2"/>
        <v>695380.14</v>
      </c>
      <c r="M26" s="7"/>
      <c r="N26" s="7" t="s">
        <v>20</v>
      </c>
      <c r="O26" s="7"/>
    </row>
    <row r="27" s="2" customFormat="1" ht="39" customHeight="1" spans="1:15">
      <c r="A27" s="7">
        <v>22</v>
      </c>
      <c r="B27" s="7">
        <v>11</v>
      </c>
      <c r="C27" s="7">
        <v>1605</v>
      </c>
      <c r="D27" s="7">
        <v>16</v>
      </c>
      <c r="E27" s="7" t="s">
        <v>21</v>
      </c>
      <c r="F27" s="7">
        <v>3</v>
      </c>
      <c r="G27" s="7">
        <v>108.54</v>
      </c>
      <c r="H27" s="7">
        <v>21.14</v>
      </c>
      <c r="I27" s="7">
        <f t="shared" si="0"/>
        <v>87.4</v>
      </c>
      <c r="J27" s="25">
        <v>7028</v>
      </c>
      <c r="K27" s="25">
        <f t="shared" si="1"/>
        <v>8727.90755148741</v>
      </c>
      <c r="L27" s="25">
        <f t="shared" si="2"/>
        <v>762819.12</v>
      </c>
      <c r="M27" s="7"/>
      <c r="N27" s="7" t="s">
        <v>20</v>
      </c>
      <c r="O27" s="7"/>
    </row>
    <row r="28" s="2" customFormat="1" ht="22.05" customHeight="1" spans="1:15">
      <c r="A28" s="8" t="s">
        <v>22</v>
      </c>
      <c r="B28" s="9"/>
      <c r="C28" s="9"/>
      <c r="D28" s="9"/>
      <c r="E28" s="10"/>
      <c r="F28" s="7"/>
      <c r="G28" s="7">
        <f t="shared" ref="G28:I28" si="3">SUM(G6:G27)</f>
        <v>2159.58</v>
      </c>
      <c r="H28" s="7">
        <f t="shared" si="3"/>
        <v>420.6</v>
      </c>
      <c r="I28" s="7">
        <f t="shared" si="3"/>
        <v>1738.98</v>
      </c>
      <c r="J28" s="25">
        <f>L28/G28</f>
        <v>6380.66818548051</v>
      </c>
      <c r="K28" s="25">
        <f t="shared" si="1"/>
        <v>7923.93437532346</v>
      </c>
      <c r="L28" s="25">
        <f>SUM(L6:L27)</f>
        <v>13779563.4</v>
      </c>
      <c r="M28" s="7"/>
      <c r="N28" s="7"/>
      <c r="O28" s="7"/>
    </row>
    <row r="29" s="2" customFormat="1" ht="30" customHeight="1" spans="1:15">
      <c r="A29" s="11" t="s">
        <v>23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</row>
    <row r="30" s="2" customFormat="1" ht="84" customHeight="1" spans="1:15">
      <c r="A30" s="12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="2" customFormat="1" ht="15" customHeight="1" spans="1:15">
      <c r="A31" s="13" t="s">
        <v>25</v>
      </c>
      <c r="B31" s="13"/>
      <c r="C31" s="13"/>
      <c r="D31" s="13"/>
      <c r="E31" s="13"/>
      <c r="F31" s="13"/>
      <c r="G31" s="13"/>
      <c r="H31" s="13"/>
      <c r="I31" s="13"/>
      <c r="J31" s="13"/>
      <c r="K31" s="13" t="s">
        <v>26</v>
      </c>
      <c r="L31" s="13"/>
      <c r="M31" s="13"/>
      <c r="N31" s="13"/>
      <c r="O31" s="13"/>
    </row>
    <row r="32" s="2" customFormat="1" ht="16" customHeight="1" spans="1:15">
      <c r="A32" s="13" t="s">
        <v>27</v>
      </c>
      <c r="B32" s="13"/>
      <c r="C32" s="13"/>
      <c r="D32" s="13"/>
      <c r="E32" s="13"/>
      <c r="F32" s="13"/>
      <c r="G32" s="13"/>
      <c r="H32" s="13"/>
      <c r="I32" s="13"/>
      <c r="J32" s="13"/>
      <c r="K32" s="13" t="s">
        <v>28</v>
      </c>
      <c r="L32" s="13"/>
      <c r="M32" s="13"/>
      <c r="N32" s="13"/>
      <c r="O32" s="13"/>
    </row>
    <row r="33" s="2" customFormat="1" ht="18" customHeight="1" spans="1:15">
      <c r="A33" s="13" t="s">
        <v>29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="2" customFormat="1" ht="24.9" customHeight="1" spans="10:12">
      <c r="J34" s="27"/>
      <c r="K34" s="27"/>
      <c r="L34" s="27"/>
    </row>
    <row r="35" s="2" customFormat="1" ht="24.9" customHeight="1" spans="10:12">
      <c r="J35" s="27"/>
      <c r="K35" s="27"/>
      <c r="L35" s="27"/>
    </row>
    <row r="36" s="2" customFormat="1" ht="24.9" customHeight="1" spans="10:12">
      <c r="J36" s="27"/>
      <c r="K36" s="27"/>
      <c r="L36" s="27"/>
    </row>
    <row r="37" s="2" customFormat="1" ht="24.9" customHeight="1" spans="10:12">
      <c r="J37" s="27"/>
      <c r="K37" s="27"/>
      <c r="L37" s="27"/>
    </row>
    <row r="38" s="2" customFormat="1" ht="24.9" customHeight="1" spans="10:12">
      <c r="J38" s="27"/>
      <c r="K38" s="27"/>
      <c r="L38" s="27"/>
    </row>
    <row r="39" s="2" customFormat="1" ht="24.9" customHeight="1" spans="10:12">
      <c r="J39" s="27"/>
      <c r="K39" s="27"/>
      <c r="L39" s="27"/>
    </row>
    <row r="40" s="2" customFormat="1" ht="24.9" customHeight="1" spans="10:12">
      <c r="J40" s="27"/>
      <c r="K40" s="27"/>
      <c r="L40" s="27"/>
    </row>
    <row r="41" s="2" customFormat="1" ht="24.9" customHeight="1" spans="10:12">
      <c r="J41" s="27"/>
      <c r="K41" s="27"/>
      <c r="L41" s="27"/>
    </row>
    <row r="42" s="2" customFormat="1" ht="31.05" customHeight="1" spans="10:12">
      <c r="J42" s="27"/>
      <c r="K42" s="27"/>
      <c r="L42" s="27"/>
    </row>
    <row r="43" s="1" customFormat="1" ht="42" customHeight="1" spans="10:12">
      <c r="J43" s="3"/>
      <c r="K43" s="3"/>
      <c r="L43" s="3"/>
    </row>
    <row r="44" s="1" customFormat="1" ht="52.05" customHeight="1" spans="10:12">
      <c r="J44" s="3"/>
      <c r="K44" s="3"/>
      <c r="L44" s="3"/>
    </row>
    <row r="45" s="1" customFormat="1" ht="27" customHeight="1" spans="10:12">
      <c r="J45" s="3"/>
      <c r="K45" s="3"/>
      <c r="L45" s="3"/>
    </row>
    <row r="46" s="1" customFormat="1" ht="25.95" customHeight="1" spans="10:12">
      <c r="J46" s="3"/>
      <c r="K46" s="3"/>
      <c r="L46" s="3"/>
    </row>
  </sheetData>
  <mergeCells count="26">
    <mergeCell ref="A1:B1"/>
    <mergeCell ref="A2:O2"/>
    <mergeCell ref="A3:H3"/>
    <mergeCell ref="A28:E28"/>
    <mergeCell ref="A29:O29"/>
    <mergeCell ref="A30:O30"/>
    <mergeCell ref="A31:E31"/>
    <mergeCell ref="K31:L31"/>
    <mergeCell ref="A32:E32"/>
    <mergeCell ref="K32:L32"/>
    <mergeCell ref="A33:E3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275" right="0" top="0.236111111111111" bottom="0" header="0.156944444444444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11号楼（未售）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95H </cp:lastModifiedBy>
  <dcterms:created xsi:type="dcterms:W3CDTF">2023-07-13T08:34:00Z</dcterms:created>
  <dcterms:modified xsi:type="dcterms:W3CDTF">2024-02-22T06:27:03Z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C52F49925804450EA45494997839A273_13</vt:lpwstr>
  </property>
  <property fmtid="{D5CDD505-2E9C-101B-9397-08002B2CF9AE}" pid="3" name="KSOProductBuildVer">
    <vt:lpwstr>2052-12.1.0.16250</vt:lpwstr>
  </property>
</Properties>
</file>