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tabRatio="530" activeTab="0"/>
  </bookViews>
  <sheets>
    <sheet name="附件2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<sst xmlns="http://schemas.openxmlformats.org/spreadsheetml/2006/main" count="69" uniqueCount="34">
  <si>
    <t>附件2</t>
  </si>
  <si>
    <t>清远市新建商品住房销售价格备案表</t>
  </si>
  <si>
    <t>房地产开发企业名称或中介服务机构名称：清远市恒远兆业房地产开发有限公司</t>
  </si>
  <si>
    <t>项目(楼盘)名称：凤城郦都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</si>
  <si>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</si>
  <si>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</si>
  <si>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</si>
  <si>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</si>
  <si>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</si>
  <si>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</si>
  <si>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</si>
  <si>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</si>
  <si>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 （㎡）</t>
  </si>
  <si>
    <t>建筑面积单价（元/㎡）</t>
  </si>
  <si>
    <t>套内建筑面积销售单价（元/㎡）</t>
  </si>
  <si>
    <r>
      <t>总售价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</si>
  <si>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优惠折扣及其条件</t>
  </si>
  <si>
    <t>销售
状态</t>
  </si>
  <si>
    <t>备注</t>
  </si>
  <si>
    <t>南区4幢</t>
  </si>
  <si>
    <r>
      <t>0</t>
    </r>
    <r>
      <rPr>
        <sz val="11"/>
        <color indexed="8"/>
        <rFont val="Times New Roman"/>
        <family val="1"/>
      </rPr>
      <t>1</t>
    </r>
  </si>
  <si>
    <t>待售</t>
  </si>
  <si>
    <t>01</t>
  </si>
  <si>
    <r>
      <t>0</t>
    </r>
    <r>
      <rPr>
        <sz val="11"/>
        <color indexed="8"/>
        <rFont val="Times New Roman"/>
        <family val="1"/>
      </rPr>
      <t>2</t>
    </r>
  </si>
  <si>
    <r>
      <t>0</t>
    </r>
    <r>
      <rPr>
        <sz val="11"/>
        <color indexed="8"/>
        <rFont val="Times New Roman"/>
        <family val="1"/>
      </rPr>
      <t>3</t>
    </r>
  </si>
  <si>
    <r>
      <t>0</t>
    </r>
    <r>
      <rPr>
        <sz val="11"/>
        <color indexed="8"/>
        <rFont val="Times New Roman"/>
        <family val="1"/>
      </rPr>
      <t>4</t>
    </r>
  </si>
  <si>
    <t>本楼栋总面积/均价</t>
  </si>
  <si>
    <r>
      <t xml:space="preserve">   本栋销售住宅共14套，销售住宅总建筑面积：1680.53㎡，套内面积：1389.36㎡，分摊面积：291.17㎡，销售均价：</t>
    </r>
    <r>
      <rPr>
        <sz val="12"/>
        <color indexed="10"/>
        <rFont val="宋体"/>
        <family val="0"/>
      </rPr>
      <t>11133.86</t>
    </r>
    <r>
      <rPr>
        <sz val="12"/>
        <color indexed="8"/>
        <rFont val="宋体"/>
        <family val="0"/>
      </rPr>
      <t>元/㎡（建筑面积）、</t>
    </r>
    <r>
      <rPr>
        <sz val="12"/>
        <color indexed="10"/>
        <rFont val="宋体"/>
        <family val="0"/>
      </rPr>
      <t>13580.10</t>
    </r>
    <r>
      <rPr>
        <sz val="12"/>
        <color indexed="8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</si>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</sst>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  <numFmt numFmtId="180" formatCode="0.00_ "/>
    <numFmt numFmtId="181" formatCode="0.00_);[Red]\(0.00\)"/>
    <numFmt numFmtId="182" formatCode="0_);[Red]\(0\)"/>
  </numFmts>
  <fonts count="57"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7" fillId="0" borderId="3" applyNumberFormat="0" applyFill="0" applyAlignment="0" applyProtection="0"/>
    <xf numFmtId="9" fontId="15" fillId="0" borderId="0" applyFont="0" applyFill="0" applyBorder="0" applyAlignment="0" applyProtection="0"/>
    <xf numFmtId="0" fontId="48" fillId="0" borderId="4" applyNumberFormat="0" applyFill="0" applyAlignment="0" applyProtection="0"/>
    <xf numFmtId="0" fontId="40" fillId="10" borderId="0" applyNumberFormat="0" applyBorder="0" applyAlignment="0" applyProtection="0"/>
    <xf numFmtId="0" fontId="43" fillId="0" borderId="5" applyNumberFormat="0" applyFill="0" applyAlignment="0" applyProtection="0"/>
    <xf numFmtId="0" fontId="40" fillId="11" borderId="0" applyNumberFormat="0" applyBorder="0" applyAlignment="0" applyProtection="0"/>
    <xf numFmtId="0" fontId="49" fillId="12" borderId="6" applyNumberFormat="0" applyAlignment="0" applyProtection="0"/>
    <xf numFmtId="0" fontId="50" fillId="12" borderId="1" applyNumberFormat="0" applyAlignment="0" applyProtection="0"/>
    <xf numFmtId="0" fontId="51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15" fillId="0" borderId="0">
      <alignment/>
      <protection/>
    </xf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0" borderId="0">
      <alignment/>
      <protection/>
    </xf>
    <xf numFmtId="0" fontId="40" fillId="29" borderId="0" applyNumberFormat="0" applyBorder="0" applyAlignment="0" applyProtection="0"/>
    <xf numFmtId="0" fontId="21" fillId="27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9" fontId="15" fillId="0" borderId="0" applyFont="0" applyFill="0" applyBorder="0" applyAlignment="0" applyProtection="0"/>
    <xf numFmtId="0" fontId="21" fillId="27" borderId="0" applyNumberFormat="0" applyBorder="0" applyAlignment="0" applyProtection="0"/>
    <xf numFmtId="0" fontId="39" fillId="5" borderId="0" applyNumberFormat="0" applyBorder="0" applyAlignment="0" applyProtection="0"/>
    <xf numFmtId="0" fontId="17" fillId="0" borderId="0">
      <alignment/>
      <protection/>
    </xf>
    <xf numFmtId="0" fontId="39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180" fontId="8" fillId="35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80" fontId="11" fillId="0" borderId="11" xfId="0" applyNumberFormat="1" applyFont="1" applyFill="1" applyBorder="1" applyAlignment="1" applyProtection="1">
      <alignment horizontal="center" vertical="center" wrapText="1"/>
      <protection/>
    </xf>
    <xf numFmtId="181" fontId="11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Border="1" applyAlignment="1">
      <alignment horizontal="center" vertical="center" wrapText="1"/>
    </xf>
    <xf numFmtId="182" fontId="1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>
      <alignment horizontal="center" vertical="center"/>
    </xf>
    <xf numFmtId="0" fontId="14" fillId="0" borderId="11" xfId="80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1" xfId="81" applyNumberFormat="1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180" fontId="2" fillId="35" borderId="11" xfId="0" applyNumberFormat="1" applyFont="1" applyFill="1" applyBorder="1" applyAlignment="1" applyProtection="1">
      <alignment horizontal="center" vertical="center"/>
      <protection/>
    </xf>
    <xf numFmtId="181" fontId="2" fillId="35" borderId="11" xfId="0" applyNumberFormat="1" applyFont="1" applyFill="1" applyBorder="1" applyAlignment="1">
      <alignment horizontal="center" vertical="center"/>
    </xf>
    <xf numFmtId="1" fontId="14" fillId="35" borderId="11" xfId="81" applyNumberFormat="1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" fontId="14" fillId="0" borderId="11" xfId="81" applyNumberFormat="1" applyFont="1" applyFill="1" applyBorder="1" applyAlignment="1">
      <alignment horizontal="center" vertical="center" wrapText="1"/>
      <protection/>
    </xf>
    <xf numFmtId="182" fontId="14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6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182" fontId="3" fillId="0" borderId="0" xfId="0" applyNumberFormat="1" applyFont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差_RESULTS" xfId="34"/>
    <cellStyle name="解释性文本" xfId="35"/>
    <cellStyle name="好_157114_开海项目29座别墅定价表0517" xfId="36"/>
    <cellStyle name="标题 1" xfId="37"/>
    <cellStyle name="百分比 4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差_157114_开海项目29座别墅定价表0517 2" xfId="62"/>
    <cellStyle name="40% - 强调文字颜色 4" xfId="63"/>
    <cellStyle name="常规 3 3" xfId="64"/>
    <cellStyle name="强调文字颜色 5" xfId="65"/>
    <cellStyle name="差_157114_开海项目29座别墅定价表0517 3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百分比 3" xfId="72"/>
    <cellStyle name="差_157114_开海项目29座别墅定价表0517" xfId="73"/>
    <cellStyle name="差_RESULTS 2" xfId="74"/>
    <cellStyle name="常规 2" xfId="75"/>
    <cellStyle name="差_RESULTS 3" xfId="76"/>
    <cellStyle name="常规 3" xfId="77"/>
    <cellStyle name="常规 4" xfId="78"/>
    <cellStyle name="常规 5" xfId="79"/>
    <cellStyle name="常规_江海项目A1座定价090501(新五版本）" xfId="80"/>
    <cellStyle name="常规_江海项目A1座定价090501(新五版本） 3" xfId="81"/>
    <cellStyle name="好_157114_开海项目29座别墅定价表0517 2" xfId="82"/>
    <cellStyle name="好_157114_开海项目29座别墅定价表0517 3" xfId="83"/>
    <cellStyle name="好_RESULTS" xfId="84"/>
    <cellStyle name="好_RESULTS 2" xfId="85"/>
    <cellStyle name="好_RESULTS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90" zoomScaleNormal="90" workbookViewId="0" topLeftCell="A1">
      <pane ySplit="5" topLeftCell="A11" activePane="bottomLeft" state="frozen"/>
      <selection pane="bottomLeft" activeCell="H24" sqref="H24"/>
    </sheetView>
  </sheetViews>
  <sheetFormatPr defaultColWidth="9.00390625" defaultRowHeight="14.25"/>
  <cols>
    <col min="1" max="1" width="3.875" style="0" customWidth="1"/>
    <col min="2" max="2" width="8.125" style="0" customWidth="1"/>
    <col min="3" max="3" width="7.875" style="0" customWidth="1"/>
    <col min="4" max="4" width="6.375" style="0" customWidth="1"/>
    <col min="5" max="5" width="9.125" style="3" customWidth="1"/>
    <col min="6" max="6" width="6.125" style="0" customWidth="1"/>
    <col min="7" max="7" width="9.625" style="0" customWidth="1"/>
    <col min="8" max="8" width="9.00390625" style="1" customWidth="1"/>
    <col min="9" max="9" width="10.00390625" style="1" customWidth="1"/>
    <col min="10" max="10" width="11.00390625" style="4" customWidth="1"/>
    <col min="11" max="11" width="11.125" style="5" customWidth="1"/>
    <col min="12" max="12" width="12.25390625" style="6" customWidth="1"/>
    <col min="13" max="13" width="9.00390625" style="0" customWidth="1"/>
    <col min="14" max="14" width="8.75390625" style="0" customWidth="1"/>
    <col min="15" max="15" width="7.625" style="0" customWidth="1"/>
    <col min="16" max="16" width="23.375" style="0" customWidth="1"/>
    <col min="18" max="18" width="11.75390625" style="0" bestFit="1" customWidth="1"/>
  </cols>
  <sheetData>
    <row r="1" spans="1:2" ht="18" customHeight="1">
      <c r="A1" s="7" t="s">
        <v>0</v>
      </c>
      <c r="B1" s="7"/>
    </row>
    <row r="2" spans="1:15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40"/>
      <c r="M2" s="8"/>
      <c r="N2" s="8"/>
      <c r="O2" s="8"/>
    </row>
    <row r="3" spans="1:15" ht="36" customHeight="1">
      <c r="A3" s="9" t="s">
        <v>2</v>
      </c>
      <c r="B3" s="9"/>
      <c r="C3" s="9"/>
      <c r="D3" s="9"/>
      <c r="E3" s="9"/>
      <c r="F3" s="9"/>
      <c r="G3" s="10"/>
      <c r="H3" s="10"/>
      <c r="I3" s="41" t="s">
        <v>3</v>
      </c>
      <c r="J3" s="42"/>
      <c r="K3" s="42"/>
      <c r="M3" s="43"/>
      <c r="N3" s="44"/>
      <c r="O3" s="44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45" t="s">
        <v>13</v>
      </c>
      <c r="K4" s="46" t="s">
        <v>14</v>
      </c>
      <c r="L4" s="47" t="s">
        <v>15</v>
      </c>
      <c r="M4" s="12" t="s">
        <v>16</v>
      </c>
      <c r="N4" s="12" t="s">
        <v>17</v>
      </c>
      <c r="O4" s="11" t="s">
        <v>18</v>
      </c>
    </row>
    <row r="5" spans="1:15" ht="15.75">
      <c r="A5" s="11"/>
      <c r="B5" s="12"/>
      <c r="C5" s="12"/>
      <c r="D5" s="12"/>
      <c r="E5" s="13"/>
      <c r="F5" s="12"/>
      <c r="G5" s="12"/>
      <c r="H5" s="12"/>
      <c r="I5" s="12"/>
      <c r="J5" s="45"/>
      <c r="K5" s="46"/>
      <c r="L5" s="48"/>
      <c r="M5" s="12"/>
      <c r="N5" s="12"/>
      <c r="O5" s="11"/>
    </row>
    <row r="6" spans="1:15" s="1" customFormat="1" ht="25.5" customHeight="1">
      <c r="A6" s="14">
        <v>1</v>
      </c>
      <c r="B6" s="15" t="s">
        <v>19</v>
      </c>
      <c r="C6" s="14">
        <v>401</v>
      </c>
      <c r="D6" s="14">
        <v>4</v>
      </c>
      <c r="E6" s="16" t="s">
        <v>20</v>
      </c>
      <c r="F6" s="14">
        <v>2.9</v>
      </c>
      <c r="G6" s="17">
        <v>142.8</v>
      </c>
      <c r="H6" s="18">
        <v>24.74</v>
      </c>
      <c r="I6" s="49">
        <v>118.06</v>
      </c>
      <c r="J6" s="50">
        <f aca="true" t="shared" si="0" ref="J6:J20">L6/G6</f>
        <v>12209.999999999998</v>
      </c>
      <c r="K6" s="51">
        <f aca="true" t="shared" si="1" ref="K6:K20">L6/I6</f>
        <v>14768.660003388108</v>
      </c>
      <c r="L6" s="52">
        <v>1743588</v>
      </c>
      <c r="M6" s="17"/>
      <c r="N6" s="53" t="s">
        <v>21</v>
      </c>
      <c r="O6" s="54"/>
    </row>
    <row r="7" spans="1:15" s="1" customFormat="1" ht="25.5" customHeight="1">
      <c r="A7" s="14">
        <v>2</v>
      </c>
      <c r="B7" s="15" t="s">
        <v>19</v>
      </c>
      <c r="C7" s="14">
        <v>501</v>
      </c>
      <c r="D7" s="14">
        <v>5</v>
      </c>
      <c r="E7" s="16" t="s">
        <v>20</v>
      </c>
      <c r="F7" s="14">
        <v>2.9</v>
      </c>
      <c r="G7" s="17">
        <v>142.8</v>
      </c>
      <c r="H7" s="18">
        <v>24.74</v>
      </c>
      <c r="I7" s="49">
        <v>118.06</v>
      </c>
      <c r="J7" s="50">
        <f t="shared" si="0"/>
        <v>12321.10644257703</v>
      </c>
      <c r="K7" s="51">
        <f t="shared" si="1"/>
        <v>14903.049296967643</v>
      </c>
      <c r="L7" s="52">
        <v>1759454</v>
      </c>
      <c r="M7" s="17"/>
      <c r="N7" s="53" t="s">
        <v>21</v>
      </c>
      <c r="O7" s="54"/>
    </row>
    <row r="8" spans="1:16" s="2" customFormat="1" ht="25.5" customHeight="1">
      <c r="A8" s="14">
        <v>3</v>
      </c>
      <c r="B8" s="19" t="s">
        <v>19</v>
      </c>
      <c r="C8" s="20">
        <v>601</v>
      </c>
      <c r="D8" s="20">
        <v>6</v>
      </c>
      <c r="E8" s="21" t="s">
        <v>20</v>
      </c>
      <c r="F8" s="20">
        <v>2.9</v>
      </c>
      <c r="G8" s="22">
        <v>142.8</v>
      </c>
      <c r="H8" s="23">
        <v>24.74</v>
      </c>
      <c r="I8" s="55">
        <v>118.06</v>
      </c>
      <c r="J8" s="50">
        <f t="shared" si="0"/>
        <v>11810.609243697478</v>
      </c>
      <c r="K8" s="51">
        <f t="shared" si="1"/>
        <v>14285.575131289175</v>
      </c>
      <c r="L8" s="52">
        <v>1686555</v>
      </c>
      <c r="M8" s="22"/>
      <c r="N8" s="56" t="s">
        <v>21</v>
      </c>
      <c r="O8" s="57"/>
      <c r="P8" s="58"/>
    </row>
    <row r="9" spans="1:15" s="1" customFormat="1" ht="25.5" customHeight="1">
      <c r="A9" s="14">
        <v>4</v>
      </c>
      <c r="B9" s="15" t="s">
        <v>19</v>
      </c>
      <c r="C9" s="14">
        <v>3201</v>
      </c>
      <c r="D9" s="14">
        <v>32</v>
      </c>
      <c r="E9" s="16" t="s">
        <v>22</v>
      </c>
      <c r="F9" s="14">
        <v>2.9</v>
      </c>
      <c r="G9" s="17">
        <v>142.8</v>
      </c>
      <c r="H9" s="18">
        <v>24.74</v>
      </c>
      <c r="I9" s="49">
        <v>118.06</v>
      </c>
      <c r="J9" s="50">
        <f t="shared" si="0"/>
        <v>10492.857142857141</v>
      </c>
      <c r="K9" s="51">
        <f t="shared" si="1"/>
        <v>12691.682195493817</v>
      </c>
      <c r="L9" s="52">
        <v>1498380</v>
      </c>
      <c r="M9" s="17"/>
      <c r="N9" s="53" t="s">
        <v>21</v>
      </c>
      <c r="O9" s="54"/>
    </row>
    <row r="10" spans="1:15" s="1" customFormat="1" ht="25.5" customHeight="1">
      <c r="A10" s="14">
        <v>5</v>
      </c>
      <c r="B10" s="15" t="s">
        <v>19</v>
      </c>
      <c r="C10" s="14">
        <v>3202</v>
      </c>
      <c r="D10" s="14">
        <v>32</v>
      </c>
      <c r="E10" s="16" t="s">
        <v>23</v>
      </c>
      <c r="F10" s="14">
        <v>2.9</v>
      </c>
      <c r="G10" s="17">
        <v>129.68</v>
      </c>
      <c r="H10" s="18">
        <v>22.47</v>
      </c>
      <c r="I10" s="49">
        <v>107.21</v>
      </c>
      <c r="J10" s="50">
        <f t="shared" si="0"/>
        <v>9809.646822948796</v>
      </c>
      <c r="K10" s="51">
        <f t="shared" si="1"/>
        <v>11865.637533812145</v>
      </c>
      <c r="L10" s="59">
        <v>1272115</v>
      </c>
      <c r="M10" s="17"/>
      <c r="N10" s="53" t="s">
        <v>21</v>
      </c>
      <c r="O10" s="54"/>
    </row>
    <row r="11" spans="1:15" s="1" customFormat="1" ht="25.5" customHeight="1">
      <c r="A11" s="14">
        <v>6</v>
      </c>
      <c r="B11" s="15" t="s">
        <v>19</v>
      </c>
      <c r="C11" s="14">
        <v>303</v>
      </c>
      <c r="D11" s="14">
        <v>3</v>
      </c>
      <c r="E11" s="16" t="s">
        <v>24</v>
      </c>
      <c r="F11" s="14">
        <v>2.9</v>
      </c>
      <c r="G11" s="17">
        <v>108.85</v>
      </c>
      <c r="H11" s="18">
        <v>18.86</v>
      </c>
      <c r="I11" s="49">
        <v>89.99</v>
      </c>
      <c r="J11" s="50">
        <f t="shared" si="0"/>
        <v>10996.66513550758</v>
      </c>
      <c r="K11" s="51">
        <f t="shared" si="1"/>
        <v>13301.333481497944</v>
      </c>
      <c r="L11" s="59">
        <v>1196987</v>
      </c>
      <c r="M11" s="17"/>
      <c r="N11" s="53" t="s">
        <v>21</v>
      </c>
      <c r="O11" s="54"/>
    </row>
    <row r="12" spans="1:15" s="1" customFormat="1" ht="25.5" customHeight="1">
      <c r="A12" s="14">
        <v>7</v>
      </c>
      <c r="B12" s="15" t="s">
        <v>19</v>
      </c>
      <c r="C12" s="14">
        <v>3203</v>
      </c>
      <c r="D12" s="14">
        <v>32</v>
      </c>
      <c r="E12" s="16" t="s">
        <v>24</v>
      </c>
      <c r="F12" s="14">
        <v>2.9</v>
      </c>
      <c r="G12" s="17">
        <v>108.85</v>
      </c>
      <c r="H12" s="18">
        <v>18.86</v>
      </c>
      <c r="I12" s="49">
        <v>89.99</v>
      </c>
      <c r="J12" s="50">
        <f t="shared" si="0"/>
        <v>10124.970142397795</v>
      </c>
      <c r="K12" s="51">
        <f t="shared" si="1"/>
        <v>12246.949661073453</v>
      </c>
      <c r="L12" s="59">
        <v>1102103</v>
      </c>
      <c r="M12" s="17"/>
      <c r="N12" s="53" t="s">
        <v>21</v>
      </c>
      <c r="O12" s="54"/>
    </row>
    <row r="13" spans="1:15" s="1" customFormat="1" ht="25.5" customHeight="1">
      <c r="A13" s="14">
        <v>8</v>
      </c>
      <c r="B13" s="15" t="s">
        <v>19</v>
      </c>
      <c r="C13" s="14">
        <v>304</v>
      </c>
      <c r="D13" s="14">
        <v>3</v>
      </c>
      <c r="E13" s="16" t="s">
        <v>25</v>
      </c>
      <c r="F13" s="14">
        <v>2.9</v>
      </c>
      <c r="G13" s="17">
        <v>108.85</v>
      </c>
      <c r="H13" s="18">
        <v>18.86</v>
      </c>
      <c r="I13" s="49">
        <v>89.99</v>
      </c>
      <c r="J13" s="50">
        <f t="shared" si="0"/>
        <v>11442.223242994947</v>
      </c>
      <c r="K13" s="51">
        <f t="shared" si="1"/>
        <v>13840.271141237916</v>
      </c>
      <c r="L13" s="59">
        <v>1245486</v>
      </c>
      <c r="M13" s="17"/>
      <c r="N13" s="53" t="s">
        <v>21</v>
      </c>
      <c r="O13" s="54"/>
    </row>
    <row r="14" spans="1:15" s="1" customFormat="1" ht="25.5" customHeight="1">
      <c r="A14" s="14">
        <v>9</v>
      </c>
      <c r="B14" s="15" t="s">
        <v>19</v>
      </c>
      <c r="C14" s="14">
        <v>404</v>
      </c>
      <c r="D14" s="14">
        <v>4</v>
      </c>
      <c r="E14" s="16" t="s">
        <v>25</v>
      </c>
      <c r="F14" s="14">
        <v>2.9</v>
      </c>
      <c r="G14" s="17">
        <v>108.85</v>
      </c>
      <c r="H14" s="18">
        <v>18.86</v>
      </c>
      <c r="I14" s="49">
        <v>89.99</v>
      </c>
      <c r="J14" s="50">
        <f t="shared" si="0"/>
        <v>11553.330271015158</v>
      </c>
      <c r="K14" s="51">
        <f t="shared" si="1"/>
        <v>13974.66385153906</v>
      </c>
      <c r="L14" s="59">
        <v>1257580</v>
      </c>
      <c r="M14" s="17"/>
      <c r="N14" s="53" t="s">
        <v>21</v>
      </c>
      <c r="O14" s="54"/>
    </row>
    <row r="15" spans="1:15" s="1" customFormat="1" ht="25.5" customHeight="1">
      <c r="A15" s="14">
        <v>10</v>
      </c>
      <c r="B15" s="15" t="s">
        <v>19</v>
      </c>
      <c r="C15" s="14">
        <v>704</v>
      </c>
      <c r="D15" s="14">
        <v>7</v>
      </c>
      <c r="E15" s="16" t="s">
        <v>25</v>
      </c>
      <c r="F15" s="14">
        <v>2.9</v>
      </c>
      <c r="G15" s="17">
        <v>108.85</v>
      </c>
      <c r="H15" s="18">
        <v>18.86</v>
      </c>
      <c r="I15" s="49">
        <v>89.99</v>
      </c>
      <c r="J15" s="50">
        <f t="shared" si="0"/>
        <v>11808.892971979789</v>
      </c>
      <c r="K15" s="51">
        <f t="shared" si="1"/>
        <v>14283.787087454162</v>
      </c>
      <c r="L15" s="59">
        <v>1285398</v>
      </c>
      <c r="M15" s="17"/>
      <c r="N15" s="53" t="s">
        <v>21</v>
      </c>
      <c r="O15" s="54"/>
    </row>
    <row r="16" spans="1:15" s="1" customFormat="1" ht="25.5" customHeight="1">
      <c r="A16" s="14">
        <v>11</v>
      </c>
      <c r="B16" s="15" t="s">
        <v>19</v>
      </c>
      <c r="C16" s="14">
        <v>804</v>
      </c>
      <c r="D16" s="14">
        <v>8</v>
      </c>
      <c r="E16" s="16" t="s">
        <v>25</v>
      </c>
      <c r="F16" s="14">
        <v>2.9</v>
      </c>
      <c r="G16" s="17">
        <v>108.85</v>
      </c>
      <c r="H16" s="18">
        <v>18.86</v>
      </c>
      <c r="I16" s="49">
        <v>89.99</v>
      </c>
      <c r="J16" s="50">
        <f t="shared" si="0"/>
        <v>11842.223242994947</v>
      </c>
      <c r="K16" s="51">
        <f t="shared" si="1"/>
        <v>14324.102678075342</v>
      </c>
      <c r="L16" s="59">
        <v>1289026</v>
      </c>
      <c r="M16" s="17"/>
      <c r="N16" s="53" t="s">
        <v>21</v>
      </c>
      <c r="O16" s="54"/>
    </row>
    <row r="17" spans="1:15" s="1" customFormat="1" ht="25.5" customHeight="1">
      <c r="A17" s="24">
        <v>12</v>
      </c>
      <c r="B17" s="25" t="s">
        <v>19</v>
      </c>
      <c r="C17" s="24">
        <v>1404</v>
      </c>
      <c r="D17" s="24">
        <v>14</v>
      </c>
      <c r="E17" s="26" t="s">
        <v>25</v>
      </c>
      <c r="F17" s="24">
        <v>2.9</v>
      </c>
      <c r="G17" s="27">
        <v>108.85</v>
      </c>
      <c r="H17" s="28">
        <v>18.86</v>
      </c>
      <c r="I17" s="60">
        <v>89.99</v>
      </c>
      <c r="J17" s="61">
        <f t="shared" si="0"/>
        <v>10567.825815342216</v>
      </c>
      <c r="K17" s="62">
        <f t="shared" si="1"/>
        <v>12782.618513168132</v>
      </c>
      <c r="L17" s="63">
        <v>1150307.84</v>
      </c>
      <c r="M17" s="27"/>
      <c r="N17" s="64" t="s">
        <v>21</v>
      </c>
      <c r="O17" s="65"/>
    </row>
    <row r="18" spans="1:16" s="2" customFormat="1" ht="25.5" customHeight="1">
      <c r="A18" s="14">
        <v>13</v>
      </c>
      <c r="B18" s="19" t="s">
        <v>19</v>
      </c>
      <c r="C18" s="20">
        <v>3104</v>
      </c>
      <c r="D18" s="20">
        <v>31</v>
      </c>
      <c r="E18" s="21" t="s">
        <v>25</v>
      </c>
      <c r="F18" s="20">
        <v>2.9</v>
      </c>
      <c r="G18" s="22">
        <v>108.85</v>
      </c>
      <c r="H18" s="23">
        <v>18.86</v>
      </c>
      <c r="I18" s="55">
        <v>89.99</v>
      </c>
      <c r="J18" s="50">
        <f t="shared" si="0"/>
        <v>10147.374184657785</v>
      </c>
      <c r="K18" s="51">
        <f t="shared" si="1"/>
        <v>12274.049116568507</v>
      </c>
      <c r="L18" s="66">
        <v>1104541.68</v>
      </c>
      <c r="M18" s="22"/>
      <c r="N18" s="56" t="s">
        <v>21</v>
      </c>
      <c r="O18" s="57"/>
      <c r="P18" s="58"/>
    </row>
    <row r="19" spans="1:15" s="1" customFormat="1" ht="25.5" customHeight="1">
      <c r="A19" s="14">
        <v>14</v>
      </c>
      <c r="B19" s="15" t="s">
        <v>19</v>
      </c>
      <c r="C19" s="14">
        <v>3204</v>
      </c>
      <c r="D19" s="14">
        <v>32</v>
      </c>
      <c r="E19" s="16" t="s">
        <v>25</v>
      </c>
      <c r="F19" s="14">
        <v>2.9</v>
      </c>
      <c r="G19" s="17">
        <v>108.85</v>
      </c>
      <c r="H19" s="18">
        <v>18.86</v>
      </c>
      <c r="I19" s="49">
        <v>89.99</v>
      </c>
      <c r="J19" s="50">
        <f t="shared" si="0"/>
        <v>10282.636655948554</v>
      </c>
      <c r="K19" s="51">
        <f t="shared" si="1"/>
        <v>12437.659739971108</v>
      </c>
      <c r="L19" s="59">
        <v>1119265</v>
      </c>
      <c r="M19" s="17"/>
      <c r="N19" s="53" t="s">
        <v>21</v>
      </c>
      <c r="O19" s="54"/>
    </row>
    <row r="20" spans="1:15" s="1" customFormat="1" ht="25.5" customHeight="1">
      <c r="A20" s="29" t="s">
        <v>26</v>
      </c>
      <c r="B20" s="29"/>
      <c r="C20" s="29"/>
      <c r="D20" s="29"/>
      <c r="E20" s="29"/>
      <c r="F20" s="30"/>
      <c r="G20" s="31">
        <f>SUM(G6:G19)</f>
        <v>1680.5299999999995</v>
      </c>
      <c r="H20" s="31">
        <f>SUM(H6:H19)</f>
        <v>291.1700000000001</v>
      </c>
      <c r="I20" s="31">
        <f>SUM(I6:I19)</f>
        <v>1389.3600000000001</v>
      </c>
      <c r="J20" s="50">
        <f t="shared" si="0"/>
        <v>11133.860460688</v>
      </c>
      <c r="K20" s="51">
        <f t="shared" si="1"/>
        <v>13467.198220763516</v>
      </c>
      <c r="L20" s="67">
        <f>SUM(L6:L19)</f>
        <v>18710786.52</v>
      </c>
      <c r="M20" s="31"/>
      <c r="N20" s="68"/>
      <c r="O20" s="68"/>
    </row>
    <row r="21" spans="1:16" s="1" customFormat="1" ht="31.5" customHeight="1">
      <c r="A21" s="32" t="s">
        <v>27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69"/>
      <c r="M21" s="33"/>
      <c r="N21" s="33"/>
      <c r="O21" s="70"/>
      <c r="P21" s="71"/>
    </row>
    <row r="22" spans="1:16" s="1" customFormat="1" ht="63.75" customHeight="1">
      <c r="A22" s="34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72"/>
      <c r="M22" s="35"/>
      <c r="N22" s="35"/>
      <c r="O22" s="35"/>
      <c r="P22" s="71"/>
    </row>
    <row r="23" spans="1:15" s="1" customFormat="1" ht="24.75" customHeight="1">
      <c r="A23" s="36" t="s">
        <v>29</v>
      </c>
      <c r="B23" s="36"/>
      <c r="C23" s="36"/>
      <c r="D23" s="36"/>
      <c r="E23" s="36"/>
      <c r="F23" s="36"/>
      <c r="G23" s="36"/>
      <c r="H23" s="37"/>
      <c r="I23" s="37"/>
      <c r="J23" s="73"/>
      <c r="K23" s="36" t="s">
        <v>30</v>
      </c>
      <c r="L23" s="74"/>
      <c r="M23" s="36"/>
      <c r="N23" s="38"/>
      <c r="O23" s="38"/>
    </row>
    <row r="24" spans="1:15" s="1" customFormat="1" ht="24.75" customHeight="1">
      <c r="A24" s="36" t="s">
        <v>31</v>
      </c>
      <c r="B24" s="36"/>
      <c r="C24" s="36"/>
      <c r="D24" s="36"/>
      <c r="E24" s="36"/>
      <c r="F24" s="38"/>
      <c r="G24" s="38"/>
      <c r="H24" s="37"/>
      <c r="I24" s="37"/>
      <c r="J24" s="73"/>
      <c r="K24" s="36" t="s">
        <v>32</v>
      </c>
      <c r="L24" s="74"/>
      <c r="M24" s="36"/>
      <c r="N24" s="38"/>
      <c r="O24" s="38"/>
    </row>
    <row r="25" spans="1:12" s="1" customFormat="1" ht="24.75" customHeight="1">
      <c r="A25" s="36" t="s">
        <v>33</v>
      </c>
      <c r="B25" s="36"/>
      <c r="C25" s="36"/>
      <c r="D25" s="36"/>
      <c r="E25" s="36"/>
      <c r="J25" s="4"/>
      <c r="K25" s="5"/>
      <c r="L25" s="75"/>
    </row>
    <row r="26" spans="5:12" s="1" customFormat="1" ht="24.75" customHeight="1">
      <c r="E26" s="39"/>
      <c r="J26" s="4"/>
      <c r="K26" s="5"/>
      <c r="L26" s="75"/>
    </row>
    <row r="27" spans="5:12" s="1" customFormat="1" ht="24.75" customHeight="1">
      <c r="E27" s="39"/>
      <c r="J27" s="4"/>
      <c r="K27" s="5"/>
      <c r="L27" s="75"/>
    </row>
    <row r="28" spans="5:12" s="1" customFormat="1" ht="24.75" customHeight="1">
      <c r="E28" s="39"/>
      <c r="J28" s="4"/>
      <c r="K28" s="5"/>
      <c r="L28" s="75"/>
    </row>
    <row r="29" spans="5:12" s="1" customFormat="1" ht="24.75" customHeight="1">
      <c r="E29" s="39"/>
      <c r="J29" s="4"/>
      <c r="K29" s="5"/>
      <c r="L29" s="75"/>
    </row>
    <row r="30" spans="5:12" s="1" customFormat="1" ht="24.75" customHeight="1">
      <c r="E30" s="39"/>
      <c r="J30" s="4"/>
      <c r="K30" s="5"/>
      <c r="L30" s="75"/>
    </row>
    <row r="31" spans="5:12" s="1" customFormat="1" ht="24.75" customHeight="1">
      <c r="E31" s="39"/>
      <c r="J31" s="4"/>
      <c r="K31" s="5"/>
      <c r="L31" s="75"/>
    </row>
    <row r="32" spans="5:12" s="1" customFormat="1" ht="24.75" customHeight="1">
      <c r="E32" s="39"/>
      <c r="J32" s="4"/>
      <c r="K32" s="5"/>
      <c r="L32" s="75"/>
    </row>
    <row r="33" spans="5:12" s="1" customFormat="1" ht="24.75" customHeight="1">
      <c r="E33" s="39"/>
      <c r="J33" s="4"/>
      <c r="K33" s="5"/>
      <c r="L33" s="75"/>
    </row>
    <row r="34" spans="5:12" s="1" customFormat="1" ht="30.75" customHeight="1">
      <c r="E34" s="39"/>
      <c r="J34" s="4"/>
      <c r="K34" s="5"/>
      <c r="L34" s="75"/>
    </row>
    <row r="35" ht="42" customHeight="1"/>
    <row r="36" ht="51.75" customHeight="1"/>
    <row r="37" ht="27" customHeight="1"/>
    <row r="38" ht="25.5" customHeight="1"/>
  </sheetData>
  <sheetProtection/>
  <mergeCells count="27">
    <mergeCell ref="A1:B1"/>
    <mergeCell ref="A2:O2"/>
    <mergeCell ref="A3:H3"/>
    <mergeCell ref="I3:K3"/>
    <mergeCell ref="A20:F20"/>
    <mergeCell ref="A21:O21"/>
    <mergeCell ref="A22:O22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4409448818898" right="0.31496062992125984" top="0.4724409448818898" bottom="0.4724409448818898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yanyanya</cp:lastModifiedBy>
  <cp:lastPrinted>2020-11-18T02:09:31Z</cp:lastPrinted>
  <dcterms:created xsi:type="dcterms:W3CDTF">2022-08-11T06:46:36Z</dcterms:created>
  <dcterms:modified xsi:type="dcterms:W3CDTF">2024-02-27T01:09:00Z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17EBC22CED3B4C119CA4771147417AC2_13</vt:lpwstr>
  </property>
  <property fmtid="{D5CDD505-2E9C-101B-9397-08002B2CF9AE}" pid="4" name="KSOProductBuildV">
    <vt:lpwstr>2052-11.8.2.10321</vt:lpwstr>
  </property>
</Properties>
</file>