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" sheetId="2" r:id="rId1"/>
  </sheets>
  <definedNames>
    <definedName name="_xlnm._FilterDatabase" localSheetId="0" hidden="1">附件2!$A$1:$O$20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<sst xmlns="http://schemas.openxmlformats.org/spreadsheetml/2006/main" count="55" uniqueCount="34">
  <si>
    <t>附件2</t>
  </si>
  <si>
    <t>清远市新建商品住房销售价格备案表</t>
  </si>
  <si>
    <t>房地产开发企业名称或中介服务机构名称：清远市君龙房地产有限公司</t>
  </si>
  <si>
    <t>项目(楼盘)名称：君隆龙禧公馆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</si>
  <si>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</si>
  <si>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</si>
  <si>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</si>
  <si>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</si>
  <si>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</si>
  <si>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</si>
  <si>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</si>
  <si>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</si>
  <si>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</si>
  <si>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</si>
  <si>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</si>
  <si>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</si>
  <si>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</si>
  <si>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</si>
  <si>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</si>
  <si>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</si>
  <si>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</si>
  <si>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t>待售</t>
  </si>
  <si>
    <t>总售价已包含装修价格约2000元/㎡（建筑面积）</t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</si>
  <si>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</si>
  <si>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r>
      <t>2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</si>
  <si>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r>
      <t>3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</si>
  <si>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t>本楼栋总面积/均价</t>
  </si>
  <si>
    <t xml:space="preserve">   2栋销售住宅（带装修，装修价格约2000元/平方米）共9套，销售住宅总建筑面积：858.15㎡，套内面积：682.86㎡，分摊面积：175.29㎡，销售均价：6537.23元/㎡（建筑面积）、8215.33元/㎡（套内建筑面积）。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</si>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</sst>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0.5"/>
      <name val="Times New Roman"/>
      <charset val="134"/>
    </font>
    <font>
      <sz val="12"/>
      <name val="Times New Roman"/>
      <charset val="134"/>
    </font>
    <font>
      <sz val="10"/>
      <color indexed="8"/>
      <name val="宋体"/>
      <charset val="134"/>
    </font>
    <font>
      <sz val="11"/>
      <name val="方正小标宋简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6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176" fontId="4" fillId="2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5" fillId="2" borderId="0" xfId="0" applyNumberFormat="1" applyFont="1" applyFill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2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176" fontId="0" fillId="2" borderId="6" xfId="0" applyNumberFormat="1" applyFill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5" fillId="2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>
      <alignment vertical="center" wrapText="1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abSelected="1" workbookViewId="0">
      <selection activeCell="L3" sqref="L3"/>
    </sheetView>
  </sheetViews>
  <sheetFormatPr defaultColWidth="9" defaultRowHeight="14.25"/>
  <cols>
    <col min="1" max="1" width="3.875" customWidth="1"/>
    <col min="2" max="2" width="7.875" customWidth="1"/>
    <col min="3" max="3" width="7.875" style="5" customWidth="1"/>
    <col min="4" max="4" width="6.375" style="5" customWidth="1"/>
    <col min="5" max="5" width="9.125" style="5" customWidth="1"/>
    <col min="6" max="6" width="6.125" style="5" customWidth="1"/>
    <col min="7" max="7" width="9.625" style="5" customWidth="1"/>
    <col min="8" max="8" width="9" style="5"/>
    <col min="9" max="9" width="9.625" style="5" customWidth="1"/>
    <col min="10" max="10" width="10.625" style="6" customWidth="1"/>
    <col min="11" max="11" width="11.125" style="7" customWidth="1"/>
    <col min="12" max="12" width="12.625" style="8" customWidth="1"/>
    <col min="13" max="13" width="10.125" customWidth="1"/>
    <col min="14" max="14" width="8.25" customWidth="1"/>
    <col min="15" max="15" width="7.625" customWidth="1"/>
    <col min="16" max="16" width="12.625"/>
  </cols>
  <sheetData>
    <row r="1" ht="24" customHeight="1" spans="1:2">
      <c r="A1" s="9" t="s">
        <v>0</v>
      </c>
      <c r="B1" s="9"/>
    </row>
    <row r="2" ht="41.1" customHeight="1" spans="1:15">
      <c r="A2" s="10" t="s">
        <v>1</v>
      </c>
      <c r="B2" s="10"/>
      <c r="C2" s="11"/>
      <c r="D2" s="11"/>
      <c r="E2" s="11"/>
      <c r="F2" s="11"/>
      <c r="G2" s="11"/>
      <c r="H2" s="11"/>
      <c r="I2" s="11"/>
      <c r="J2" s="33"/>
      <c r="K2" s="34"/>
      <c r="L2" s="35"/>
      <c r="M2" s="10"/>
      <c r="N2" s="10"/>
      <c r="O2" s="10"/>
    </row>
    <row r="3" ht="40" customHeight="1" spans="1:15">
      <c r="A3" s="12" t="s">
        <v>2</v>
      </c>
      <c r="B3" s="12"/>
      <c r="C3" s="13"/>
      <c r="D3" s="13"/>
      <c r="E3" s="13"/>
      <c r="F3" s="13"/>
      <c r="G3" s="13"/>
      <c r="H3" s="13"/>
      <c r="I3" s="13" t="s">
        <v>3</v>
      </c>
      <c r="J3" s="36"/>
      <c r="K3" s="37"/>
      <c r="M3" s="12"/>
      <c r="N3" s="38"/>
      <c r="O3" s="38"/>
    </row>
    <row r="4" ht="30" customHeight="1" spans="1:15">
      <c r="A4" s="14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39" t="s">
        <v>12</v>
      </c>
      <c r="J4" s="40" t="s">
        <v>13</v>
      </c>
      <c r="K4" s="41" t="s">
        <v>14</v>
      </c>
      <c r="L4" s="42" t="s">
        <v>15</v>
      </c>
      <c r="M4" s="43" t="s">
        <v>16</v>
      </c>
      <c r="N4" s="15" t="s">
        <v>17</v>
      </c>
      <c r="O4" s="14" t="s">
        <v>18</v>
      </c>
    </row>
    <row r="5" ht="33" customHeight="1" spans="1:15">
      <c r="A5" s="14"/>
      <c r="B5" s="15"/>
      <c r="C5" s="16"/>
      <c r="D5" s="16"/>
      <c r="E5" s="16"/>
      <c r="F5" s="16"/>
      <c r="G5" s="16"/>
      <c r="H5" s="16"/>
      <c r="I5" s="44"/>
      <c r="J5" s="40"/>
      <c r="K5" s="41"/>
      <c r="L5" s="45"/>
      <c r="M5" s="46"/>
      <c r="N5" s="15"/>
      <c r="O5" s="14"/>
    </row>
    <row r="6" s="1" customFormat="1" ht="38" customHeight="1" spans="1:15">
      <c r="A6" s="17">
        <v>1</v>
      </c>
      <c r="B6" s="18" t="s">
        <v>19</v>
      </c>
      <c r="C6" s="17">
        <v>3001</v>
      </c>
      <c r="D6" s="17">
        <v>30</v>
      </c>
      <c r="E6" s="17" t="s">
        <v>20</v>
      </c>
      <c r="F6" s="17">
        <v>3</v>
      </c>
      <c r="G6" s="19">
        <v>107.76</v>
      </c>
      <c r="H6" s="19">
        <v>22.01</v>
      </c>
      <c r="I6" s="19">
        <v>85.75</v>
      </c>
      <c r="J6" s="47">
        <v>5880</v>
      </c>
      <c r="K6" s="48">
        <f t="shared" ref="K6:K12" si="0">L6/I6</f>
        <v>7389.25714285714</v>
      </c>
      <c r="L6" s="48">
        <f t="shared" ref="L6:L12" si="1">G6*J6</f>
        <v>633628.8</v>
      </c>
      <c r="M6" s="47"/>
      <c r="N6" s="49" t="s">
        <v>21</v>
      </c>
      <c r="O6" s="50" t="s">
        <v>22</v>
      </c>
    </row>
    <row r="7" s="2" customFormat="1" ht="38" customHeight="1" spans="1:15">
      <c r="A7" s="17">
        <v>2</v>
      </c>
      <c r="B7" s="18" t="s">
        <v>19</v>
      </c>
      <c r="C7" s="17">
        <v>2402</v>
      </c>
      <c r="D7" s="17">
        <v>24</v>
      </c>
      <c r="E7" s="17" t="s">
        <v>23</v>
      </c>
      <c r="F7" s="17">
        <v>3</v>
      </c>
      <c r="G7" s="19">
        <v>122.14</v>
      </c>
      <c r="H7" s="19">
        <v>24.95</v>
      </c>
      <c r="I7" s="19">
        <v>97.19</v>
      </c>
      <c r="J7" s="47">
        <v>6404.0945106266</v>
      </c>
      <c r="K7" s="48">
        <f t="shared" si="0"/>
        <v>8048.1130108852</v>
      </c>
      <c r="L7" s="48">
        <f t="shared" si="1"/>
        <v>782196.103527933</v>
      </c>
      <c r="M7" s="47"/>
      <c r="N7" s="49" t="s">
        <v>21</v>
      </c>
      <c r="O7" s="50"/>
    </row>
    <row r="8" s="2" customFormat="1" ht="38" customHeight="1" spans="1:15">
      <c r="A8" s="17">
        <v>3</v>
      </c>
      <c r="B8" s="18" t="s">
        <v>19</v>
      </c>
      <c r="C8" s="17">
        <v>1803</v>
      </c>
      <c r="D8" s="17">
        <v>18</v>
      </c>
      <c r="E8" s="17" t="s">
        <v>20</v>
      </c>
      <c r="F8" s="17">
        <v>3</v>
      </c>
      <c r="G8" s="19">
        <v>103.2</v>
      </c>
      <c r="H8" s="19">
        <v>21.08</v>
      </c>
      <c r="I8" s="19">
        <v>82.12</v>
      </c>
      <c r="J8" s="47">
        <v>6200</v>
      </c>
      <c r="K8" s="48">
        <f t="shared" si="0"/>
        <v>7791.52459814905</v>
      </c>
      <c r="L8" s="48">
        <f t="shared" si="1"/>
        <v>639840</v>
      </c>
      <c r="M8" s="47"/>
      <c r="N8" s="49" t="s">
        <v>21</v>
      </c>
      <c r="O8" s="50"/>
    </row>
    <row r="9" s="1" customFormat="1" ht="38" customHeight="1" spans="1:15">
      <c r="A9" s="17">
        <v>4</v>
      </c>
      <c r="B9" s="18" t="s">
        <v>19</v>
      </c>
      <c r="C9" s="17">
        <v>3003</v>
      </c>
      <c r="D9" s="17">
        <v>30</v>
      </c>
      <c r="E9" s="17" t="s">
        <v>20</v>
      </c>
      <c r="F9" s="17">
        <v>3</v>
      </c>
      <c r="G9" s="19">
        <v>103.2</v>
      </c>
      <c r="H9" s="19">
        <v>21.08</v>
      </c>
      <c r="I9" s="19">
        <v>82.12</v>
      </c>
      <c r="J9" s="47">
        <v>5880</v>
      </c>
      <c r="K9" s="48">
        <f t="shared" si="0"/>
        <v>7389.38139308329</v>
      </c>
      <c r="L9" s="48">
        <f t="shared" si="1"/>
        <v>606816</v>
      </c>
      <c r="M9" s="47"/>
      <c r="N9" s="49" t="s">
        <v>21</v>
      </c>
      <c r="O9" s="50"/>
    </row>
    <row r="10" s="3" customFormat="1" ht="38" customHeight="1" spans="1:15">
      <c r="A10" s="17">
        <v>5</v>
      </c>
      <c r="B10" s="18" t="s">
        <v>19</v>
      </c>
      <c r="C10" s="17">
        <v>2504</v>
      </c>
      <c r="D10" s="17">
        <v>25</v>
      </c>
      <c r="E10" s="17" t="s">
        <v>24</v>
      </c>
      <c r="F10" s="17">
        <v>3</v>
      </c>
      <c r="G10" s="19">
        <v>70.25</v>
      </c>
      <c r="H10" s="19">
        <v>14.35</v>
      </c>
      <c r="I10" s="47">
        <v>55.9</v>
      </c>
      <c r="J10" s="47">
        <v>7233.2</v>
      </c>
      <c r="K10" s="48">
        <f t="shared" si="0"/>
        <v>9090.02325581395</v>
      </c>
      <c r="L10" s="48">
        <f t="shared" si="1"/>
        <v>508132.3</v>
      </c>
      <c r="M10" s="47"/>
      <c r="N10" s="49" t="s">
        <v>21</v>
      </c>
      <c r="O10" s="51"/>
    </row>
    <row r="11" s="1" customFormat="1" ht="38" customHeight="1" spans="1:15">
      <c r="A11" s="17">
        <v>6</v>
      </c>
      <c r="B11" s="18" t="s">
        <v>19</v>
      </c>
      <c r="C11" s="17">
        <v>2604</v>
      </c>
      <c r="D11" s="17">
        <v>26</v>
      </c>
      <c r="E11" s="17" t="s">
        <v>24</v>
      </c>
      <c r="F11" s="17">
        <v>3</v>
      </c>
      <c r="G11" s="19">
        <v>70.25</v>
      </c>
      <c r="H11" s="19">
        <v>14.35</v>
      </c>
      <c r="I11" s="47">
        <v>55.9</v>
      </c>
      <c r="J11" s="47">
        <v>7253.34</v>
      </c>
      <c r="K11" s="48">
        <f t="shared" si="0"/>
        <v>9115.33336314848</v>
      </c>
      <c r="L11" s="48">
        <f t="shared" si="1"/>
        <v>509547.135</v>
      </c>
      <c r="M11" s="47"/>
      <c r="N11" s="49" t="s">
        <v>21</v>
      </c>
      <c r="O11" s="50"/>
    </row>
    <row r="12" s="1" customFormat="1" ht="38" customHeight="1" spans="1:15">
      <c r="A12" s="17">
        <v>7</v>
      </c>
      <c r="B12" s="18" t="s">
        <v>19</v>
      </c>
      <c r="C12" s="17">
        <v>2704</v>
      </c>
      <c r="D12" s="17">
        <v>27</v>
      </c>
      <c r="E12" s="17" t="s">
        <v>24</v>
      </c>
      <c r="F12" s="17">
        <v>3</v>
      </c>
      <c r="G12" s="19">
        <v>70.25</v>
      </c>
      <c r="H12" s="19">
        <v>14.35</v>
      </c>
      <c r="I12" s="47">
        <v>55.9</v>
      </c>
      <c r="J12" s="47">
        <v>7273.5</v>
      </c>
      <c r="K12" s="48">
        <f t="shared" si="0"/>
        <v>9140.66860465116</v>
      </c>
      <c r="L12" s="48">
        <f t="shared" si="1"/>
        <v>510963.375</v>
      </c>
      <c r="M12" s="47"/>
      <c r="N12" s="49" t="s">
        <v>21</v>
      </c>
      <c r="O12" s="50"/>
    </row>
    <row r="13" s="3" customFormat="1" ht="38" customHeight="1" spans="1:15">
      <c r="A13" s="17">
        <v>8</v>
      </c>
      <c r="B13" s="18" t="s">
        <v>19</v>
      </c>
      <c r="C13" s="17">
        <v>2505</v>
      </c>
      <c r="D13" s="17">
        <v>25</v>
      </c>
      <c r="E13" s="17" t="s">
        <v>25</v>
      </c>
      <c r="F13" s="17">
        <v>3</v>
      </c>
      <c r="G13" s="19">
        <v>105.55</v>
      </c>
      <c r="H13" s="19">
        <v>21.56</v>
      </c>
      <c r="I13" s="19">
        <v>83.99</v>
      </c>
      <c r="J13" s="47">
        <v>7561.97</v>
      </c>
      <c r="K13" s="48">
        <f t="shared" ref="K13:K18" si="2">L13/I13</f>
        <v>9503.10672103822</v>
      </c>
      <c r="L13" s="48">
        <f t="shared" ref="L13:L18" si="3">G13*J13</f>
        <v>798165.9335</v>
      </c>
      <c r="M13" s="47"/>
      <c r="N13" s="49" t="s">
        <v>21</v>
      </c>
      <c r="O13" s="51"/>
    </row>
    <row r="14" s="4" customFormat="1" ht="38" customHeight="1" spans="1:17">
      <c r="A14" s="17">
        <v>9</v>
      </c>
      <c r="B14" s="18" t="s">
        <v>19</v>
      </c>
      <c r="C14" s="17">
        <v>3005</v>
      </c>
      <c r="D14" s="17">
        <v>30</v>
      </c>
      <c r="E14" s="17" t="s">
        <v>20</v>
      </c>
      <c r="F14" s="17">
        <v>3</v>
      </c>
      <c r="G14" s="19">
        <v>105.55</v>
      </c>
      <c r="H14" s="19">
        <v>21.56</v>
      </c>
      <c r="I14" s="19">
        <v>83.99</v>
      </c>
      <c r="J14" s="47">
        <v>5880</v>
      </c>
      <c r="K14" s="48">
        <f t="shared" si="2"/>
        <v>7389.3796880581</v>
      </c>
      <c r="L14" s="48">
        <f t="shared" si="3"/>
        <v>620634</v>
      </c>
      <c r="M14" s="47"/>
      <c r="N14" s="49" t="s">
        <v>21</v>
      </c>
      <c r="O14" s="50"/>
      <c r="Q14" s="68"/>
    </row>
    <row r="15" s="1" customFormat="1" ht="38" customHeight="1" spans="1:15">
      <c r="A15" s="20" t="s">
        <v>26</v>
      </c>
      <c r="B15" s="20"/>
      <c r="C15" s="21"/>
      <c r="D15" s="21"/>
      <c r="E15" s="21"/>
      <c r="F15" s="22"/>
      <c r="G15" s="23">
        <f>H15+I15</f>
        <v>858.15</v>
      </c>
      <c r="H15" s="24">
        <f>SUM(H6:H14)</f>
        <v>175.29</v>
      </c>
      <c r="I15" s="52">
        <f>SUM(I6:I14)</f>
        <v>682.86</v>
      </c>
      <c r="J15" s="53">
        <f>L15/G15</f>
        <v>6537.22967666251</v>
      </c>
      <c r="K15" s="53">
        <f t="shared" si="2"/>
        <v>8215.33498378574</v>
      </c>
      <c r="L15" s="53">
        <f>SUM(L6:L14)</f>
        <v>5609923.64702793</v>
      </c>
      <c r="M15" s="53"/>
      <c r="N15" s="54"/>
      <c r="O15" s="50"/>
    </row>
    <row r="16" s="1" customFormat="1" ht="39" customHeight="1" spans="1:15">
      <c r="A16" s="25" t="s">
        <v>27</v>
      </c>
      <c r="B16" s="26"/>
      <c r="C16" s="26"/>
      <c r="D16" s="26"/>
      <c r="E16" s="26"/>
      <c r="F16" s="26"/>
      <c r="G16" s="26"/>
      <c r="H16" s="26"/>
      <c r="I16" s="26"/>
      <c r="J16" s="55"/>
      <c r="K16" s="55"/>
      <c r="L16" s="56"/>
      <c r="M16" s="26"/>
      <c r="N16" s="26"/>
      <c r="O16" s="57"/>
    </row>
    <row r="17" s="1" customFormat="1" ht="68.1" customHeight="1" spans="1:15">
      <c r="A17" s="27" t="s">
        <v>28</v>
      </c>
      <c r="B17" s="28"/>
      <c r="C17" s="29"/>
      <c r="D17" s="29"/>
      <c r="E17" s="29"/>
      <c r="F17" s="29"/>
      <c r="G17" s="29"/>
      <c r="H17" s="29"/>
      <c r="I17" s="29"/>
      <c r="J17" s="58"/>
      <c r="K17" s="59"/>
      <c r="L17" s="60"/>
      <c r="M17" s="28"/>
      <c r="N17" s="28"/>
      <c r="O17" s="28"/>
    </row>
    <row r="18" s="1" customFormat="1" ht="24.95" customHeight="1" spans="1:15">
      <c r="A18" s="30" t="s">
        <v>29</v>
      </c>
      <c r="B18" s="30"/>
      <c r="C18" s="31"/>
      <c r="D18" s="31"/>
      <c r="E18" s="31"/>
      <c r="F18" s="31"/>
      <c r="G18" s="31"/>
      <c r="H18" s="31"/>
      <c r="I18" s="31"/>
      <c r="J18" s="61"/>
      <c r="K18" s="62" t="s">
        <v>30</v>
      </c>
      <c r="L18" s="63"/>
      <c r="M18" s="30"/>
      <c r="N18" s="64"/>
      <c r="O18" s="64"/>
    </row>
    <row r="19" s="1" customFormat="1" ht="24.95" customHeight="1" spans="1:15">
      <c r="A19" s="30" t="s">
        <v>31</v>
      </c>
      <c r="B19" s="30"/>
      <c r="C19" s="31"/>
      <c r="D19" s="31"/>
      <c r="E19" s="31"/>
      <c r="F19" s="32"/>
      <c r="G19" s="32"/>
      <c r="H19" s="32"/>
      <c r="I19" s="32"/>
      <c r="J19" s="65"/>
      <c r="K19" s="62" t="s">
        <v>32</v>
      </c>
      <c r="L19" s="63"/>
      <c r="M19" s="30"/>
      <c r="N19" s="64"/>
      <c r="O19" s="64"/>
    </row>
    <row r="20" s="1" customFormat="1" ht="24.95" customHeight="1" spans="1:12">
      <c r="A20" s="30" t="s">
        <v>33</v>
      </c>
      <c r="B20" s="30"/>
      <c r="C20" s="31"/>
      <c r="D20" s="31"/>
      <c r="E20" s="31"/>
      <c r="F20" s="4"/>
      <c r="G20" s="4"/>
      <c r="H20" s="4"/>
      <c r="I20" s="4"/>
      <c r="J20" s="66"/>
      <c r="K20" s="67"/>
      <c r="L20" s="8"/>
    </row>
    <row r="21" s="1" customFormat="1" ht="24.95" customHeight="1" spans="3:12">
      <c r="C21" s="4"/>
      <c r="D21" s="4"/>
      <c r="E21" s="4"/>
      <c r="F21" s="4"/>
      <c r="G21" s="4"/>
      <c r="H21" s="4"/>
      <c r="I21" s="4"/>
      <c r="J21" s="66"/>
      <c r="K21" s="67"/>
      <c r="L21" s="8"/>
    </row>
    <row r="22" s="1" customFormat="1" ht="24.95" customHeight="1" spans="3:12">
      <c r="C22" s="4"/>
      <c r="D22" s="4"/>
      <c r="E22" s="4"/>
      <c r="F22" s="4"/>
      <c r="G22" s="4"/>
      <c r="H22" s="4"/>
      <c r="I22" s="4"/>
      <c r="J22" s="66"/>
      <c r="K22" s="67"/>
      <c r="L22" s="8"/>
    </row>
    <row r="23" s="1" customFormat="1" ht="24.95" customHeight="1" spans="3:12">
      <c r="C23" s="4"/>
      <c r="D23" s="4"/>
      <c r="E23" s="4"/>
      <c r="F23" s="4"/>
      <c r="G23" s="4"/>
      <c r="H23" s="4"/>
      <c r="I23" s="4"/>
      <c r="J23" s="66"/>
      <c r="K23" s="67"/>
      <c r="L23" s="8"/>
    </row>
    <row r="24" s="1" customFormat="1" ht="24.95" customHeight="1" spans="3:12">
      <c r="C24" s="4"/>
      <c r="D24" s="4"/>
      <c r="E24" s="4"/>
      <c r="F24" s="4"/>
      <c r="G24" s="4"/>
      <c r="H24" s="4"/>
      <c r="I24" s="4"/>
      <c r="J24" s="66"/>
      <c r="K24" s="67"/>
      <c r="L24" s="8"/>
    </row>
    <row r="25" s="1" customFormat="1" ht="24.95" customHeight="1" spans="3:12">
      <c r="C25" s="4"/>
      <c r="D25" s="4"/>
      <c r="E25" s="4"/>
      <c r="F25" s="4"/>
      <c r="G25" s="4"/>
      <c r="H25" s="4"/>
      <c r="I25" s="4"/>
      <c r="J25" s="66"/>
      <c r="K25" s="67"/>
      <c r="L25" s="8"/>
    </row>
    <row r="26" s="1" customFormat="1" ht="24.95" customHeight="1" spans="3:12">
      <c r="C26" s="4"/>
      <c r="D26" s="4"/>
      <c r="E26" s="4"/>
      <c r="F26" s="4"/>
      <c r="G26" s="4"/>
      <c r="H26" s="4"/>
      <c r="I26" s="4"/>
      <c r="J26" s="66"/>
      <c r="K26" s="67"/>
      <c r="L26" s="8"/>
    </row>
    <row r="27" s="1" customFormat="1" ht="24.95" customHeight="1" spans="3:12">
      <c r="C27" s="4"/>
      <c r="D27" s="4"/>
      <c r="E27" s="4"/>
      <c r="F27" s="4"/>
      <c r="G27" s="4"/>
      <c r="H27" s="4"/>
      <c r="I27" s="4"/>
      <c r="J27" s="66"/>
      <c r="K27" s="67"/>
      <c r="L27" s="8"/>
    </row>
    <row r="28" s="1" customFormat="1" ht="24.95" customHeight="1" spans="3:12">
      <c r="C28" s="4"/>
      <c r="D28" s="4"/>
      <c r="E28" s="4"/>
      <c r="F28" s="4"/>
      <c r="G28" s="4"/>
      <c r="H28" s="4"/>
      <c r="I28" s="4"/>
      <c r="J28" s="66"/>
      <c r="K28" s="67"/>
      <c r="L28" s="8"/>
    </row>
    <row r="29" s="1" customFormat="1" ht="30.95" customHeight="1" spans="3:12">
      <c r="C29" s="4"/>
      <c r="D29" s="4"/>
      <c r="E29" s="4"/>
      <c r="F29" s="4"/>
      <c r="G29" s="4"/>
      <c r="H29" s="4"/>
      <c r="I29" s="4"/>
      <c r="J29" s="66"/>
      <c r="K29" s="67"/>
      <c r="L29" s="8"/>
    </row>
    <row r="30" ht="42" customHeight="1"/>
    <row r="31" ht="51.95" customHeight="1"/>
    <row r="32" ht="27" customHeight="1"/>
    <row r="33" ht="26.1" customHeight="1"/>
  </sheetData>
  <mergeCells count="28">
    <mergeCell ref="A1:B1"/>
    <mergeCell ref="A2:O2"/>
    <mergeCell ref="A3:H3"/>
    <mergeCell ref="I3:K3"/>
    <mergeCell ref="A15:F15"/>
    <mergeCell ref="A16:O16"/>
    <mergeCell ref="A17:O17"/>
    <mergeCell ref="A18:E18"/>
    <mergeCell ref="K18:L18"/>
    <mergeCell ref="A19:E19"/>
    <mergeCell ref="K19:L19"/>
    <mergeCell ref="A20:E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5"/>
  </mergeCells>
  <pageMargins left="0.472222222222222" right="0.314583333333333" top="0.511805555555556" bottom="0.708333333333333" header="0.275" footer="0.314583333333333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Cola Prince</cp:lastModifiedBy>
  <cp:revision>1</cp:revision>
  <dcterms:created xsi:type="dcterms:W3CDTF">2011-04-26T02:07:00Z</dcterms:created>
  <cp:lastPrinted>2016-10-10T07:02:00Z</cp:lastPrinted>
  <dcterms:modified xsi:type="dcterms:W3CDTF">2024-02-27T09:01:44Z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4EE179BC7CFE41E7AD612B17E5772DA3</vt:lpwstr>
  </property>
</Properties>
</file>