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22" activeTab="0"/>
  </bookViews>
  <sheets>
    <sheet name="附件2" sheetId="1" r:id="rId1"/>
  </sheets>
  <definedNames>
    <definedName name="_xlnm.Print_Titles" localSheetId="0">'附件2'!$2:$5</definedName>
    <definedName name="_xlnm.Print_Area" localSheetId="0">'附件2'!$A$1:$P$134</definedName>
    <definedName name="_xlnm._FilterDatabase" localSheetId="0" hidden="1">'附件2'!$A$4:$P$132</definedName>
  </definedNames>
  <calcPr fullCalcOnLoad="1"/>
</workbook>
</file>

<file path=xl/sharedStrings.xml><?xml version="1.0" encoding="utf-8"?>
<sst xmlns="http://schemas.openxmlformats.org/spreadsheetml/2006/main" count="633" uniqueCount="58">
  <si>
    <t>附件2</t>
  </si>
  <si>
    <t>清远市新建商品住房销售价格备案表</t>
  </si>
  <si>
    <t>房地产开发企业名称或中介服务机构名称：清远市裕德房地产有限公司</t>
  </si>
  <si>
    <t>项目(楼盘)名称：花海湾花园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</si>
  <si>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</si>
  <si>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</si>
  <si>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</si>
  <si>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</si>
  <si>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</si>
  <si>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</si>
  <si>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</si>
  <si>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</si>
  <si>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</si>
  <si>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</si>
  <si>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</si>
  <si>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原总售价(元)</t>
  </si>
  <si>
    <t>总售价(元)</t>
  </si>
  <si>
    <t>优惠折扣及其条件</t>
  </si>
  <si>
    <t>销售
状态</t>
  </si>
  <si>
    <t>备注</t>
  </si>
  <si>
    <t>5幢</t>
  </si>
  <si>
    <t>2F</t>
  </si>
  <si>
    <t>三房2厅</t>
  </si>
  <si>
    <t>未售</t>
  </si>
  <si>
    <t>毛坯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</si>
  <si>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</si>
  <si>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</si>
  <si>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</si>
  <si>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</si>
  <si>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</si>
  <si>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</si>
  <si>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</si>
  <si>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</si>
  <si>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</si>
  <si>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</si>
  <si>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</si>
  <si>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</si>
  <si>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</si>
  <si>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</si>
  <si>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</si>
  <si>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</si>
  <si>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</si>
  <si>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</si>
  <si>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</si>
  <si>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</si>
  <si>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</si>
  <si>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</si>
  <si>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</si>
  <si>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</si>
  <si>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四房2厅</t>
  </si>
  <si>
    <t>本楼栋总面积/均价</t>
  </si>
  <si>
    <t xml:space="preserve">   本栋销售住宅共121套，销售住宅总建筑面积：11708.69.25㎡，套内面积：2430.41㎡，分摊面积：2430.41㎡，销售均价：7601元/㎡（建筑面积）、9592元/㎡（套内建筑面积）。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</si>
  <si>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2.上述“价格”指精毛坯房价格。
3.建筑面积=套内建筑面积+分摊的共有建筑面积。</t>
  </si>
  <si>
    <t>备案机关：</t>
  </si>
  <si>
    <t>企业物价员：</t>
  </si>
  <si>
    <t>价格举报投诉电话：12358</t>
  </si>
  <si>
    <r>
      <t>企业投诉电话：0763-38813</t>
    </r>
    <r>
      <rPr>
        <sz val="10"/>
        <rFont val="宋体"/>
        <family val="0"/>
      </rPr>
      <t>88</t>
    </r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</si>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</sst>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;[Red]#,##0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微软雅黑"/>
      <family val="2"/>
    </font>
    <font>
      <sz val="10.5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6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2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29" fillId="9" borderId="0" applyNumberFormat="0" applyBorder="0" applyAlignment="0" applyProtection="0"/>
    <xf numFmtId="0" fontId="16" fillId="0" borderId="5" applyNumberFormat="0" applyFill="0" applyAlignment="0" applyProtection="0"/>
    <xf numFmtId="0" fontId="29" fillId="10" borderId="0" applyNumberFormat="0" applyBorder="0" applyAlignment="0" applyProtection="0"/>
    <xf numFmtId="0" fontId="17" fillId="11" borderId="6" applyNumberFormat="0" applyAlignment="0" applyProtection="0"/>
    <xf numFmtId="0" fontId="24" fillId="11" borderId="1" applyNumberFormat="0" applyAlignment="0" applyProtection="0"/>
    <xf numFmtId="0" fontId="25" fillId="12" borderId="7" applyNumberFormat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2" fillId="33" borderId="11" xfId="80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77" fontId="32" fillId="33" borderId="11" xfId="80" applyNumberFormat="1" applyFont="1" applyFill="1" applyBorder="1" applyAlignment="1">
      <alignment horizontal="center" vertical="center"/>
      <protection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176" fontId="0" fillId="33" borderId="13" xfId="0" applyNumberFormat="1" applyFill="1" applyBorder="1" applyAlignment="1">
      <alignment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center"/>
    </xf>
    <xf numFmtId="176" fontId="0" fillId="33" borderId="15" xfId="0" applyNumberForma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176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76" fontId="4" fillId="33" borderId="0" xfId="0" applyNumberFormat="1" applyFont="1" applyFill="1" applyAlignment="1">
      <alignment vertical="center" wrapText="1"/>
    </xf>
    <xf numFmtId="176" fontId="0" fillId="33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4" xfId="79"/>
    <cellStyle name="常规 5" xfId="80"/>
    <cellStyle name="常规 8" xfId="81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zoomScale="85" zoomScaleNormal="85" zoomScaleSheetLayoutView="80" workbookViewId="0" topLeftCell="A1">
      <pane ySplit="5" topLeftCell="A32" activePane="bottomLeft" state="frozen"/>
      <selection pane="bottomLeft" activeCell="T12" sqref="T12"/>
    </sheetView>
  </sheetViews>
  <sheetFormatPr defaultColWidth="9.00390625" defaultRowHeight="14.25"/>
  <cols>
    <col min="1" max="1" width="3.875" style="2" customWidth="1"/>
    <col min="2" max="2" width="11.875" style="2" customWidth="1"/>
    <col min="3" max="3" width="7.875" style="2" customWidth="1"/>
    <col min="4" max="4" width="6.375" style="2" customWidth="1"/>
    <col min="5" max="5" width="9.125" style="2" customWidth="1"/>
    <col min="6" max="6" width="6.125" style="2" customWidth="1"/>
    <col min="7" max="7" width="9.625" style="3" customWidth="1"/>
    <col min="8" max="8" width="11.00390625" style="1" customWidth="1"/>
    <col min="9" max="9" width="9.625" style="1" customWidth="1"/>
    <col min="10" max="10" width="10.625" style="1" customWidth="1"/>
    <col min="11" max="11" width="10.875" style="1" customWidth="1"/>
    <col min="12" max="12" width="0.12890625" style="4" hidden="1" customWidth="1"/>
    <col min="13" max="13" width="13.75390625" style="2" bestFit="1" customWidth="1"/>
    <col min="14" max="14" width="11.125" style="4" customWidth="1"/>
    <col min="15" max="15" width="8.625" style="2" customWidth="1"/>
    <col min="16" max="16" width="29.375" style="2" customWidth="1"/>
    <col min="17" max="16384" width="9.00390625" style="2" customWidth="1"/>
  </cols>
  <sheetData>
    <row r="1" spans="1:2" ht="18" customHeight="1">
      <c r="A1" s="5" t="s">
        <v>0</v>
      </c>
      <c r="B1" s="5"/>
    </row>
    <row r="2" spans="1:16" ht="40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18"/>
      <c r="M2" s="6"/>
      <c r="N2" s="18"/>
      <c r="O2" s="6"/>
      <c r="P2" s="6"/>
    </row>
    <row r="3" spans="1:16" ht="36" customHeight="1">
      <c r="A3" s="8" t="s">
        <v>2</v>
      </c>
      <c r="B3" s="8"/>
      <c r="C3" s="8"/>
      <c r="D3" s="8"/>
      <c r="E3" s="8"/>
      <c r="F3" s="8"/>
      <c r="G3" s="9"/>
      <c r="H3" s="10"/>
      <c r="I3" s="19" t="s">
        <v>3</v>
      </c>
      <c r="N3" s="20"/>
      <c r="O3" s="21"/>
      <c r="P3" s="21"/>
    </row>
    <row r="4" spans="1:16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22" t="s">
        <v>15</v>
      </c>
      <c r="M4" s="12" t="s">
        <v>16</v>
      </c>
      <c r="N4" s="22" t="s">
        <v>17</v>
      </c>
      <c r="O4" s="12" t="s">
        <v>18</v>
      </c>
      <c r="P4" s="11" t="s">
        <v>19</v>
      </c>
    </row>
    <row r="5" spans="1:16" ht="14.25">
      <c r="A5" s="11"/>
      <c r="B5" s="12"/>
      <c r="C5" s="12"/>
      <c r="D5" s="12"/>
      <c r="E5" s="12"/>
      <c r="F5" s="12"/>
      <c r="G5" s="13"/>
      <c r="H5" s="12"/>
      <c r="I5" s="12"/>
      <c r="J5" s="12"/>
      <c r="K5" s="12"/>
      <c r="L5" s="22"/>
      <c r="M5" s="12"/>
      <c r="N5" s="12"/>
      <c r="O5" s="12"/>
      <c r="P5" s="11"/>
    </row>
    <row r="6" spans="1:16" s="1" customFormat="1" ht="24.75" customHeight="1">
      <c r="A6" s="14">
        <v>1</v>
      </c>
      <c r="B6" s="14" t="s">
        <v>20</v>
      </c>
      <c r="C6" s="15">
        <v>201</v>
      </c>
      <c r="D6" s="14" t="s">
        <v>21</v>
      </c>
      <c r="E6" s="14" t="s">
        <v>22</v>
      </c>
      <c r="F6" s="14">
        <v>3</v>
      </c>
      <c r="G6" s="16">
        <v>90.08</v>
      </c>
      <c r="H6" s="17">
        <f>G6-I6</f>
        <v>18.700000000000003</v>
      </c>
      <c r="I6" s="17">
        <v>71.38</v>
      </c>
      <c r="J6" s="23">
        <f>M6/G6</f>
        <v>7148.349999999999</v>
      </c>
      <c r="K6" s="23">
        <f>M6/I6</f>
        <v>9021.061473802185</v>
      </c>
      <c r="L6" s="24">
        <v>677101.3333333333</v>
      </c>
      <c r="M6" s="24">
        <f>L6*0.951</f>
        <v>643923.3679999999</v>
      </c>
      <c r="N6" s="25"/>
      <c r="O6" s="26" t="s">
        <v>23</v>
      </c>
      <c r="P6" s="26" t="s">
        <v>24</v>
      </c>
    </row>
    <row r="7" spans="1:16" s="1" customFormat="1" ht="24.75" customHeight="1">
      <c r="A7" s="14">
        <v>2</v>
      </c>
      <c r="B7" s="14" t="s">
        <v>20</v>
      </c>
      <c r="C7" s="15">
        <v>301</v>
      </c>
      <c r="D7" s="14" t="s">
        <v>25</v>
      </c>
      <c r="E7" s="14" t="s">
        <v>22</v>
      </c>
      <c r="F7" s="14">
        <v>3</v>
      </c>
      <c r="G7" s="16">
        <v>90.08</v>
      </c>
      <c r="H7" s="17">
        <f aca="true" t="shared" si="0" ref="H7:H62">G7-I7</f>
        <v>18.700000000000003</v>
      </c>
      <c r="I7" s="17">
        <v>71.38</v>
      </c>
      <c r="J7" s="23">
        <f aca="true" t="shared" si="1" ref="J7:J62">M7/G7</f>
        <v>7180.05</v>
      </c>
      <c r="K7" s="23">
        <f aca="true" t="shared" si="2" ref="K7:K62">M7/I7</f>
        <v>9061.066181003082</v>
      </c>
      <c r="L7" s="24">
        <v>680104</v>
      </c>
      <c r="M7" s="24">
        <f aca="true" t="shared" si="3" ref="M7:M38">L7*0.951</f>
        <v>646778.904</v>
      </c>
      <c r="N7" s="25"/>
      <c r="O7" s="26" t="s">
        <v>23</v>
      </c>
      <c r="P7" s="26" t="s">
        <v>24</v>
      </c>
    </row>
    <row r="8" spans="1:16" s="1" customFormat="1" ht="24.75" customHeight="1">
      <c r="A8" s="14">
        <v>3</v>
      </c>
      <c r="B8" s="14" t="s">
        <v>20</v>
      </c>
      <c r="C8" s="15">
        <v>401</v>
      </c>
      <c r="D8" s="14" t="s">
        <v>26</v>
      </c>
      <c r="E8" s="14" t="s">
        <v>22</v>
      </c>
      <c r="F8" s="14">
        <v>3</v>
      </c>
      <c r="G8" s="16">
        <v>90.08</v>
      </c>
      <c r="H8" s="17">
        <f t="shared" si="0"/>
        <v>18.700000000000003</v>
      </c>
      <c r="I8" s="17">
        <v>71.38</v>
      </c>
      <c r="J8" s="23">
        <f t="shared" si="1"/>
        <v>7211.749999999999</v>
      </c>
      <c r="K8" s="23">
        <f t="shared" si="2"/>
        <v>9101.070888203978</v>
      </c>
      <c r="L8" s="24">
        <v>683106.6666666666</v>
      </c>
      <c r="M8" s="24">
        <f t="shared" si="3"/>
        <v>649634.44</v>
      </c>
      <c r="N8" s="25"/>
      <c r="O8" s="26" t="s">
        <v>23</v>
      </c>
      <c r="P8" s="26" t="s">
        <v>24</v>
      </c>
    </row>
    <row r="9" spans="1:16" s="1" customFormat="1" ht="24.75" customHeight="1">
      <c r="A9" s="14">
        <v>4</v>
      </c>
      <c r="B9" s="14" t="s">
        <v>20</v>
      </c>
      <c r="C9" s="15">
        <v>501</v>
      </c>
      <c r="D9" s="14" t="s">
        <v>27</v>
      </c>
      <c r="E9" s="14" t="s">
        <v>22</v>
      </c>
      <c r="F9" s="14">
        <v>3</v>
      </c>
      <c r="G9" s="16">
        <v>90.08</v>
      </c>
      <c r="H9" s="17">
        <f t="shared" si="0"/>
        <v>18.700000000000003</v>
      </c>
      <c r="I9" s="17">
        <v>71.38</v>
      </c>
      <c r="J9" s="23">
        <f t="shared" si="1"/>
        <v>7243.450000000001</v>
      </c>
      <c r="K9" s="23">
        <f t="shared" si="2"/>
        <v>9141.075595404876</v>
      </c>
      <c r="L9" s="24">
        <v>686109.3333333334</v>
      </c>
      <c r="M9" s="24">
        <f t="shared" si="3"/>
        <v>652489.976</v>
      </c>
      <c r="N9" s="25"/>
      <c r="O9" s="26" t="s">
        <v>23</v>
      </c>
      <c r="P9" s="26" t="s">
        <v>24</v>
      </c>
    </row>
    <row r="10" spans="1:16" s="1" customFormat="1" ht="24.75" customHeight="1">
      <c r="A10" s="14">
        <v>5</v>
      </c>
      <c r="B10" s="14" t="s">
        <v>20</v>
      </c>
      <c r="C10" s="15">
        <v>601</v>
      </c>
      <c r="D10" s="14" t="s">
        <v>28</v>
      </c>
      <c r="E10" s="14" t="s">
        <v>22</v>
      </c>
      <c r="F10" s="14">
        <v>3</v>
      </c>
      <c r="G10" s="16">
        <v>90.08</v>
      </c>
      <c r="H10" s="17">
        <f t="shared" si="0"/>
        <v>18.700000000000003</v>
      </c>
      <c r="I10" s="17">
        <v>71.38</v>
      </c>
      <c r="J10" s="23">
        <f t="shared" si="1"/>
        <v>7275.149999999999</v>
      </c>
      <c r="K10" s="23">
        <f t="shared" si="2"/>
        <v>9181.080302605771</v>
      </c>
      <c r="L10" s="24">
        <v>689111.9999999999</v>
      </c>
      <c r="M10" s="24">
        <f t="shared" si="3"/>
        <v>655345.5119999999</v>
      </c>
      <c r="N10" s="25"/>
      <c r="O10" s="26" t="s">
        <v>23</v>
      </c>
      <c r="P10" s="26" t="s">
        <v>24</v>
      </c>
    </row>
    <row r="11" spans="1:16" s="1" customFormat="1" ht="24.75" customHeight="1">
      <c r="A11" s="14">
        <v>6</v>
      </c>
      <c r="B11" s="14" t="s">
        <v>20</v>
      </c>
      <c r="C11" s="15">
        <v>701</v>
      </c>
      <c r="D11" s="14" t="s">
        <v>29</v>
      </c>
      <c r="E11" s="14" t="s">
        <v>22</v>
      </c>
      <c r="F11" s="14">
        <v>3</v>
      </c>
      <c r="G11" s="16">
        <v>90.08</v>
      </c>
      <c r="H11" s="17">
        <f t="shared" si="0"/>
        <v>18.700000000000003</v>
      </c>
      <c r="I11" s="17">
        <v>71.38</v>
      </c>
      <c r="J11" s="23">
        <f t="shared" si="1"/>
        <v>7306.849999999999</v>
      </c>
      <c r="K11" s="23">
        <f t="shared" si="2"/>
        <v>9221.085009806668</v>
      </c>
      <c r="L11" s="24">
        <v>692114.6666666666</v>
      </c>
      <c r="M11" s="24">
        <f t="shared" si="3"/>
        <v>658201.048</v>
      </c>
      <c r="N11" s="25"/>
      <c r="O11" s="26" t="s">
        <v>23</v>
      </c>
      <c r="P11" s="26" t="s">
        <v>24</v>
      </c>
    </row>
    <row r="12" spans="1:16" s="1" customFormat="1" ht="27" customHeight="1">
      <c r="A12" s="14">
        <v>7</v>
      </c>
      <c r="B12" s="14" t="s">
        <v>20</v>
      </c>
      <c r="C12" s="15">
        <v>801</v>
      </c>
      <c r="D12" s="14" t="s">
        <v>30</v>
      </c>
      <c r="E12" s="14" t="s">
        <v>22</v>
      </c>
      <c r="F12" s="14">
        <v>3</v>
      </c>
      <c r="G12" s="16">
        <v>90.08</v>
      </c>
      <c r="H12" s="17">
        <f t="shared" si="0"/>
        <v>18.700000000000003</v>
      </c>
      <c r="I12" s="17">
        <v>71.38</v>
      </c>
      <c r="J12" s="23">
        <f t="shared" si="1"/>
        <v>7338.549999999999</v>
      </c>
      <c r="K12" s="23">
        <f t="shared" si="2"/>
        <v>9261.089717007564</v>
      </c>
      <c r="L12" s="24">
        <v>695117.3333333333</v>
      </c>
      <c r="M12" s="24">
        <f t="shared" si="3"/>
        <v>661056.5839999999</v>
      </c>
      <c r="N12" s="25"/>
      <c r="O12" s="26" t="s">
        <v>23</v>
      </c>
      <c r="P12" s="26" t="s">
        <v>24</v>
      </c>
    </row>
    <row r="13" spans="1:16" s="1" customFormat="1" ht="24.75" customHeight="1">
      <c r="A13" s="14">
        <v>8</v>
      </c>
      <c r="B13" s="14" t="s">
        <v>20</v>
      </c>
      <c r="C13" s="15">
        <v>901</v>
      </c>
      <c r="D13" s="14" t="s">
        <v>31</v>
      </c>
      <c r="E13" s="14" t="s">
        <v>22</v>
      </c>
      <c r="F13" s="14">
        <v>3</v>
      </c>
      <c r="G13" s="16">
        <v>90.08</v>
      </c>
      <c r="H13" s="17">
        <f t="shared" si="0"/>
        <v>18.700000000000003</v>
      </c>
      <c r="I13" s="17">
        <v>71.38</v>
      </c>
      <c r="J13" s="23">
        <f t="shared" si="1"/>
        <v>7370.25</v>
      </c>
      <c r="K13" s="23">
        <f t="shared" si="2"/>
        <v>9301.094424208462</v>
      </c>
      <c r="L13" s="24">
        <v>698120</v>
      </c>
      <c r="M13" s="24">
        <f t="shared" si="3"/>
        <v>663912.12</v>
      </c>
      <c r="N13" s="25"/>
      <c r="O13" s="26" t="s">
        <v>23</v>
      </c>
      <c r="P13" s="26" t="s">
        <v>24</v>
      </c>
    </row>
    <row r="14" spans="1:16" s="1" customFormat="1" ht="24.75" customHeight="1">
      <c r="A14" s="14">
        <v>9</v>
      </c>
      <c r="B14" s="14" t="s">
        <v>20</v>
      </c>
      <c r="C14" s="15">
        <v>1001</v>
      </c>
      <c r="D14" s="14" t="s">
        <v>32</v>
      </c>
      <c r="E14" s="14" t="s">
        <v>22</v>
      </c>
      <c r="F14" s="14">
        <v>3</v>
      </c>
      <c r="G14" s="16">
        <v>90.08</v>
      </c>
      <c r="H14" s="17">
        <f t="shared" si="0"/>
        <v>18.700000000000003</v>
      </c>
      <c r="I14" s="17">
        <v>71.38</v>
      </c>
      <c r="J14" s="23">
        <f t="shared" si="1"/>
        <v>7401.95</v>
      </c>
      <c r="K14" s="23">
        <f t="shared" si="2"/>
        <v>9341.099131409359</v>
      </c>
      <c r="L14" s="24">
        <v>701122.6666666666</v>
      </c>
      <c r="M14" s="24">
        <f t="shared" si="3"/>
        <v>666767.656</v>
      </c>
      <c r="N14" s="25"/>
      <c r="O14" s="26" t="s">
        <v>23</v>
      </c>
      <c r="P14" s="26" t="s">
        <v>24</v>
      </c>
    </row>
    <row r="15" spans="1:16" s="1" customFormat="1" ht="24.75" customHeight="1">
      <c r="A15" s="14">
        <v>10</v>
      </c>
      <c r="B15" s="14" t="s">
        <v>20</v>
      </c>
      <c r="C15" s="15">
        <v>1101</v>
      </c>
      <c r="D15" s="14" t="s">
        <v>33</v>
      </c>
      <c r="E15" s="14" t="s">
        <v>22</v>
      </c>
      <c r="F15" s="14">
        <v>3</v>
      </c>
      <c r="G15" s="16">
        <v>90.08</v>
      </c>
      <c r="H15" s="17">
        <f t="shared" si="0"/>
        <v>18.700000000000003</v>
      </c>
      <c r="I15" s="17">
        <v>71.38</v>
      </c>
      <c r="J15" s="23">
        <f t="shared" si="1"/>
        <v>7433.65</v>
      </c>
      <c r="K15" s="23">
        <f t="shared" si="2"/>
        <v>9381.103838610254</v>
      </c>
      <c r="L15" s="24">
        <v>704125.3333333333</v>
      </c>
      <c r="M15" s="24">
        <f t="shared" si="3"/>
        <v>669623.1919999999</v>
      </c>
      <c r="N15" s="25"/>
      <c r="O15" s="26" t="s">
        <v>23</v>
      </c>
      <c r="P15" s="26" t="s">
        <v>24</v>
      </c>
    </row>
    <row r="16" spans="1:16" s="1" customFormat="1" ht="24.75" customHeight="1">
      <c r="A16" s="14">
        <v>11</v>
      </c>
      <c r="B16" s="14" t="s">
        <v>20</v>
      </c>
      <c r="C16" s="15">
        <v>1201</v>
      </c>
      <c r="D16" s="14" t="s">
        <v>34</v>
      </c>
      <c r="E16" s="14" t="s">
        <v>22</v>
      </c>
      <c r="F16" s="14">
        <v>3</v>
      </c>
      <c r="G16" s="16">
        <v>90.08</v>
      </c>
      <c r="H16" s="17">
        <f t="shared" si="0"/>
        <v>18.700000000000003</v>
      </c>
      <c r="I16" s="17">
        <v>71.38</v>
      </c>
      <c r="J16" s="23">
        <f t="shared" si="1"/>
        <v>7465.3499999999985</v>
      </c>
      <c r="K16" s="23">
        <f t="shared" si="2"/>
        <v>9421.10854581115</v>
      </c>
      <c r="L16" s="24">
        <v>707127.9999999999</v>
      </c>
      <c r="M16" s="24">
        <f t="shared" si="3"/>
        <v>672478.7279999999</v>
      </c>
      <c r="N16" s="25"/>
      <c r="O16" s="26" t="s">
        <v>23</v>
      </c>
      <c r="P16" s="26" t="s">
        <v>24</v>
      </c>
    </row>
    <row r="17" spans="1:16" s="1" customFormat="1" ht="24.75" customHeight="1">
      <c r="A17" s="14">
        <v>12</v>
      </c>
      <c r="B17" s="14" t="s">
        <v>20</v>
      </c>
      <c r="C17" s="15">
        <v>1301</v>
      </c>
      <c r="D17" s="14" t="s">
        <v>35</v>
      </c>
      <c r="E17" s="14" t="s">
        <v>22</v>
      </c>
      <c r="F17" s="14">
        <v>3</v>
      </c>
      <c r="G17" s="16">
        <v>90.08</v>
      </c>
      <c r="H17" s="17">
        <f t="shared" si="0"/>
        <v>18.700000000000003</v>
      </c>
      <c r="I17" s="17">
        <v>71.38</v>
      </c>
      <c r="J17" s="23">
        <f t="shared" si="1"/>
        <v>7497.05</v>
      </c>
      <c r="K17" s="23">
        <f t="shared" si="2"/>
        <v>9461.113253012049</v>
      </c>
      <c r="L17" s="24">
        <v>710130.6666666666</v>
      </c>
      <c r="M17" s="24">
        <f t="shared" si="3"/>
        <v>675334.264</v>
      </c>
      <c r="N17" s="25"/>
      <c r="O17" s="26" t="s">
        <v>23</v>
      </c>
      <c r="P17" s="26" t="s">
        <v>24</v>
      </c>
    </row>
    <row r="18" spans="1:16" s="1" customFormat="1" ht="24.75" customHeight="1">
      <c r="A18" s="14">
        <v>13</v>
      </c>
      <c r="B18" s="14" t="s">
        <v>20</v>
      </c>
      <c r="C18" s="15">
        <v>1401</v>
      </c>
      <c r="D18" s="14" t="s">
        <v>36</v>
      </c>
      <c r="E18" s="14" t="s">
        <v>22</v>
      </c>
      <c r="F18" s="14">
        <v>3</v>
      </c>
      <c r="G18" s="16">
        <v>90.08</v>
      </c>
      <c r="H18" s="17">
        <f t="shared" si="0"/>
        <v>18.700000000000003</v>
      </c>
      <c r="I18" s="17">
        <v>71.38</v>
      </c>
      <c r="J18" s="23">
        <f t="shared" si="1"/>
        <v>7528.750000000001</v>
      </c>
      <c r="K18" s="23">
        <f t="shared" si="2"/>
        <v>9501.117960212947</v>
      </c>
      <c r="L18" s="24">
        <v>713133.3333333334</v>
      </c>
      <c r="M18" s="24">
        <f t="shared" si="3"/>
        <v>678189.8</v>
      </c>
      <c r="N18" s="25"/>
      <c r="O18" s="26" t="s">
        <v>23</v>
      </c>
      <c r="P18" s="26" t="s">
        <v>24</v>
      </c>
    </row>
    <row r="19" spans="1:16" s="1" customFormat="1" ht="24.75" customHeight="1">
      <c r="A19" s="14">
        <v>14</v>
      </c>
      <c r="B19" s="14" t="s">
        <v>20</v>
      </c>
      <c r="C19" s="15">
        <v>1501</v>
      </c>
      <c r="D19" s="14" t="s">
        <v>37</v>
      </c>
      <c r="E19" s="14" t="s">
        <v>22</v>
      </c>
      <c r="F19" s="14">
        <v>3</v>
      </c>
      <c r="G19" s="16">
        <v>90.08</v>
      </c>
      <c r="H19" s="17">
        <f t="shared" si="0"/>
        <v>18.700000000000003</v>
      </c>
      <c r="I19" s="17">
        <v>71.38</v>
      </c>
      <c r="J19" s="23">
        <f t="shared" si="1"/>
        <v>7560.45</v>
      </c>
      <c r="K19" s="23">
        <f t="shared" si="2"/>
        <v>9541.122667413842</v>
      </c>
      <c r="L19" s="24">
        <v>716136</v>
      </c>
      <c r="M19" s="24">
        <f t="shared" si="3"/>
        <v>681045.336</v>
      </c>
      <c r="N19" s="25"/>
      <c r="O19" s="26" t="s">
        <v>23</v>
      </c>
      <c r="P19" s="26" t="s">
        <v>24</v>
      </c>
    </row>
    <row r="20" spans="1:16" s="1" customFormat="1" ht="24.75" customHeight="1">
      <c r="A20" s="14">
        <v>15</v>
      </c>
      <c r="B20" s="14" t="s">
        <v>20</v>
      </c>
      <c r="C20" s="15">
        <v>1601</v>
      </c>
      <c r="D20" s="14" t="s">
        <v>38</v>
      </c>
      <c r="E20" s="14" t="s">
        <v>22</v>
      </c>
      <c r="F20" s="14">
        <v>3</v>
      </c>
      <c r="G20" s="16">
        <v>90.08</v>
      </c>
      <c r="H20" s="17">
        <f t="shared" si="0"/>
        <v>18.700000000000003</v>
      </c>
      <c r="I20" s="17">
        <v>71.38</v>
      </c>
      <c r="J20" s="23">
        <f t="shared" si="1"/>
        <v>7592.15</v>
      </c>
      <c r="K20" s="23">
        <f t="shared" si="2"/>
        <v>9581.127374614738</v>
      </c>
      <c r="L20" s="24">
        <v>719138.6666666666</v>
      </c>
      <c r="M20" s="24">
        <f t="shared" si="3"/>
        <v>683900.872</v>
      </c>
      <c r="N20" s="25"/>
      <c r="O20" s="26" t="s">
        <v>23</v>
      </c>
      <c r="P20" s="26" t="s">
        <v>24</v>
      </c>
    </row>
    <row r="21" spans="1:16" s="1" customFormat="1" ht="24.75" customHeight="1">
      <c r="A21" s="14">
        <v>16</v>
      </c>
      <c r="B21" s="14" t="s">
        <v>20</v>
      </c>
      <c r="C21" s="15">
        <v>1701</v>
      </c>
      <c r="D21" s="14" t="s">
        <v>39</v>
      </c>
      <c r="E21" s="14" t="s">
        <v>22</v>
      </c>
      <c r="F21" s="14">
        <v>3</v>
      </c>
      <c r="G21" s="16">
        <v>90.08</v>
      </c>
      <c r="H21" s="17">
        <f t="shared" si="0"/>
        <v>18.700000000000003</v>
      </c>
      <c r="I21" s="17">
        <v>71.38</v>
      </c>
      <c r="J21" s="23">
        <f t="shared" si="1"/>
        <v>7623.849999999999</v>
      </c>
      <c r="K21" s="23">
        <f t="shared" si="2"/>
        <v>9621.132081815635</v>
      </c>
      <c r="L21" s="24">
        <v>722141.3333333333</v>
      </c>
      <c r="M21" s="24">
        <f t="shared" si="3"/>
        <v>686756.4079999999</v>
      </c>
      <c r="N21" s="25"/>
      <c r="O21" s="26" t="s">
        <v>23</v>
      </c>
      <c r="P21" s="26" t="s">
        <v>24</v>
      </c>
    </row>
    <row r="22" spans="1:16" s="1" customFormat="1" ht="24.75" customHeight="1">
      <c r="A22" s="14">
        <v>17</v>
      </c>
      <c r="B22" s="14" t="s">
        <v>20</v>
      </c>
      <c r="C22" s="15">
        <v>1801</v>
      </c>
      <c r="D22" s="14" t="s">
        <v>40</v>
      </c>
      <c r="E22" s="14" t="s">
        <v>22</v>
      </c>
      <c r="F22" s="14">
        <v>3</v>
      </c>
      <c r="G22" s="16">
        <v>90.08</v>
      </c>
      <c r="H22" s="17">
        <f t="shared" si="0"/>
        <v>18.700000000000003</v>
      </c>
      <c r="I22" s="17">
        <v>71.38</v>
      </c>
      <c r="J22" s="23">
        <f t="shared" si="1"/>
        <v>7655.55</v>
      </c>
      <c r="K22" s="23">
        <f t="shared" si="2"/>
        <v>9661.136789016533</v>
      </c>
      <c r="L22" s="24">
        <v>725144</v>
      </c>
      <c r="M22" s="24">
        <f t="shared" si="3"/>
        <v>689611.944</v>
      </c>
      <c r="N22" s="25"/>
      <c r="O22" s="26" t="s">
        <v>23</v>
      </c>
      <c r="P22" s="26" t="s">
        <v>24</v>
      </c>
    </row>
    <row r="23" spans="1:16" s="1" customFormat="1" ht="24.75" customHeight="1">
      <c r="A23" s="14">
        <v>18</v>
      </c>
      <c r="B23" s="14" t="s">
        <v>20</v>
      </c>
      <c r="C23" s="15">
        <v>1901</v>
      </c>
      <c r="D23" s="14" t="s">
        <v>41</v>
      </c>
      <c r="E23" s="14" t="s">
        <v>22</v>
      </c>
      <c r="F23" s="14">
        <v>3</v>
      </c>
      <c r="G23" s="16">
        <v>90.08</v>
      </c>
      <c r="H23" s="17">
        <f t="shared" si="0"/>
        <v>18.700000000000003</v>
      </c>
      <c r="I23" s="17">
        <v>71.38</v>
      </c>
      <c r="J23" s="23">
        <f t="shared" si="1"/>
        <v>7687.25</v>
      </c>
      <c r="K23" s="23">
        <f t="shared" si="2"/>
        <v>9701.141496217428</v>
      </c>
      <c r="L23" s="24">
        <v>728146.6666666666</v>
      </c>
      <c r="M23" s="24">
        <f t="shared" si="3"/>
        <v>692467.48</v>
      </c>
      <c r="N23" s="25"/>
      <c r="O23" s="26" t="s">
        <v>23</v>
      </c>
      <c r="P23" s="26" t="s">
        <v>24</v>
      </c>
    </row>
    <row r="24" spans="1:16" s="1" customFormat="1" ht="24.75" customHeight="1">
      <c r="A24" s="14">
        <v>19</v>
      </c>
      <c r="B24" s="14" t="s">
        <v>20</v>
      </c>
      <c r="C24" s="15">
        <v>2001</v>
      </c>
      <c r="D24" s="14" t="s">
        <v>42</v>
      </c>
      <c r="E24" s="14" t="s">
        <v>22</v>
      </c>
      <c r="F24" s="14">
        <v>3</v>
      </c>
      <c r="G24" s="16">
        <v>90.08</v>
      </c>
      <c r="H24" s="17">
        <f t="shared" si="0"/>
        <v>18.700000000000003</v>
      </c>
      <c r="I24" s="17">
        <v>71.38</v>
      </c>
      <c r="J24" s="23">
        <f t="shared" si="1"/>
        <v>7718.950000000001</v>
      </c>
      <c r="K24" s="23">
        <f t="shared" si="2"/>
        <v>9741.146203418326</v>
      </c>
      <c r="L24" s="24">
        <v>731149.3333333334</v>
      </c>
      <c r="M24" s="24">
        <f t="shared" si="3"/>
        <v>695323.0160000001</v>
      </c>
      <c r="N24" s="25"/>
      <c r="O24" s="26" t="s">
        <v>23</v>
      </c>
      <c r="P24" s="26" t="s">
        <v>24</v>
      </c>
    </row>
    <row r="25" spans="1:16" s="1" customFormat="1" ht="24.75" customHeight="1">
      <c r="A25" s="14">
        <v>20</v>
      </c>
      <c r="B25" s="14" t="s">
        <v>20</v>
      </c>
      <c r="C25" s="15">
        <v>2101</v>
      </c>
      <c r="D25" s="14" t="s">
        <v>43</v>
      </c>
      <c r="E25" s="14" t="s">
        <v>22</v>
      </c>
      <c r="F25" s="14">
        <v>3</v>
      </c>
      <c r="G25" s="16">
        <v>90.08</v>
      </c>
      <c r="H25" s="17">
        <f t="shared" si="0"/>
        <v>18.700000000000003</v>
      </c>
      <c r="I25" s="17">
        <v>71.38</v>
      </c>
      <c r="J25" s="23">
        <f t="shared" si="1"/>
        <v>7750.649999999999</v>
      </c>
      <c r="K25" s="23">
        <f t="shared" si="2"/>
        <v>9781.15091061922</v>
      </c>
      <c r="L25" s="24">
        <v>734151.9999999999</v>
      </c>
      <c r="M25" s="24">
        <f t="shared" si="3"/>
        <v>698178.5519999999</v>
      </c>
      <c r="N25" s="25"/>
      <c r="O25" s="26" t="s">
        <v>23</v>
      </c>
      <c r="P25" s="26" t="s">
        <v>24</v>
      </c>
    </row>
    <row r="26" spans="1:16" s="1" customFormat="1" ht="24.75" customHeight="1">
      <c r="A26" s="14">
        <v>21</v>
      </c>
      <c r="B26" s="14" t="s">
        <v>20</v>
      </c>
      <c r="C26" s="15">
        <v>2201</v>
      </c>
      <c r="D26" s="14" t="s">
        <v>44</v>
      </c>
      <c r="E26" s="14" t="s">
        <v>22</v>
      </c>
      <c r="F26" s="14">
        <v>3</v>
      </c>
      <c r="G26" s="16">
        <v>90.08</v>
      </c>
      <c r="H26" s="17">
        <f t="shared" si="0"/>
        <v>18.700000000000003</v>
      </c>
      <c r="I26" s="17">
        <v>71.38</v>
      </c>
      <c r="J26" s="23">
        <f t="shared" si="1"/>
        <v>7718.950000000001</v>
      </c>
      <c r="K26" s="23">
        <f t="shared" si="2"/>
        <v>9741.146203418326</v>
      </c>
      <c r="L26" s="24">
        <v>731149.3333333334</v>
      </c>
      <c r="M26" s="24">
        <f t="shared" si="3"/>
        <v>695323.0160000001</v>
      </c>
      <c r="N26" s="25"/>
      <c r="O26" s="26" t="s">
        <v>23</v>
      </c>
      <c r="P26" s="26" t="s">
        <v>24</v>
      </c>
    </row>
    <row r="27" spans="1:16" s="1" customFormat="1" ht="24.75" customHeight="1">
      <c r="A27" s="14">
        <v>22</v>
      </c>
      <c r="B27" s="14" t="s">
        <v>20</v>
      </c>
      <c r="C27" s="15">
        <v>2301</v>
      </c>
      <c r="D27" s="14" t="s">
        <v>45</v>
      </c>
      <c r="E27" s="14" t="s">
        <v>22</v>
      </c>
      <c r="F27" s="14">
        <v>3</v>
      </c>
      <c r="G27" s="16">
        <v>90.08</v>
      </c>
      <c r="H27" s="17">
        <f t="shared" si="0"/>
        <v>18.700000000000003</v>
      </c>
      <c r="I27" s="17">
        <v>71.38</v>
      </c>
      <c r="J27" s="23">
        <f t="shared" si="1"/>
        <v>7687.25</v>
      </c>
      <c r="K27" s="23">
        <f t="shared" si="2"/>
        <v>9701.141496217428</v>
      </c>
      <c r="L27" s="24">
        <v>728146.6666666666</v>
      </c>
      <c r="M27" s="24">
        <f t="shared" si="3"/>
        <v>692467.48</v>
      </c>
      <c r="N27" s="25"/>
      <c r="O27" s="26" t="s">
        <v>23</v>
      </c>
      <c r="P27" s="26" t="s">
        <v>24</v>
      </c>
    </row>
    <row r="28" spans="1:16" s="1" customFormat="1" ht="24.75" customHeight="1">
      <c r="A28" s="14">
        <v>23</v>
      </c>
      <c r="B28" s="14" t="s">
        <v>20</v>
      </c>
      <c r="C28" s="15">
        <v>2401</v>
      </c>
      <c r="D28" s="14" t="s">
        <v>46</v>
      </c>
      <c r="E28" s="14" t="s">
        <v>22</v>
      </c>
      <c r="F28" s="14">
        <v>3</v>
      </c>
      <c r="G28" s="16">
        <v>90.08</v>
      </c>
      <c r="H28" s="17">
        <f t="shared" si="0"/>
        <v>18.700000000000003</v>
      </c>
      <c r="I28" s="17">
        <v>71.38</v>
      </c>
      <c r="J28" s="23">
        <f t="shared" si="1"/>
        <v>7655.55</v>
      </c>
      <c r="K28" s="23">
        <f t="shared" si="2"/>
        <v>9661.136789016533</v>
      </c>
      <c r="L28" s="24">
        <v>725144</v>
      </c>
      <c r="M28" s="24">
        <f t="shared" si="3"/>
        <v>689611.944</v>
      </c>
      <c r="N28" s="25"/>
      <c r="O28" s="26" t="s">
        <v>23</v>
      </c>
      <c r="P28" s="26" t="s">
        <v>24</v>
      </c>
    </row>
    <row r="29" spans="1:16" s="1" customFormat="1" ht="24.75" customHeight="1">
      <c r="A29" s="14">
        <v>24</v>
      </c>
      <c r="B29" s="14" t="s">
        <v>20</v>
      </c>
      <c r="C29" s="15">
        <v>2501</v>
      </c>
      <c r="D29" s="14" t="s">
        <v>47</v>
      </c>
      <c r="E29" s="14" t="s">
        <v>22</v>
      </c>
      <c r="F29" s="14">
        <v>3</v>
      </c>
      <c r="G29" s="16">
        <v>90.08</v>
      </c>
      <c r="H29" s="17">
        <f t="shared" si="0"/>
        <v>18.700000000000003</v>
      </c>
      <c r="I29" s="17">
        <v>71.38</v>
      </c>
      <c r="J29" s="23">
        <f t="shared" si="1"/>
        <v>7623.849999999999</v>
      </c>
      <c r="K29" s="23">
        <f t="shared" si="2"/>
        <v>9621.132081815635</v>
      </c>
      <c r="L29" s="24">
        <v>722141.3333333333</v>
      </c>
      <c r="M29" s="24">
        <f t="shared" si="3"/>
        <v>686756.4079999999</v>
      </c>
      <c r="N29" s="25"/>
      <c r="O29" s="26" t="s">
        <v>23</v>
      </c>
      <c r="P29" s="26" t="s">
        <v>24</v>
      </c>
    </row>
    <row r="30" spans="1:16" s="1" customFormat="1" ht="24.75" customHeight="1">
      <c r="A30" s="14">
        <v>25</v>
      </c>
      <c r="B30" s="14" t="s">
        <v>20</v>
      </c>
      <c r="C30" s="15">
        <v>2601</v>
      </c>
      <c r="D30" s="14" t="s">
        <v>48</v>
      </c>
      <c r="E30" s="14" t="s">
        <v>22</v>
      </c>
      <c r="F30" s="14">
        <v>3</v>
      </c>
      <c r="G30" s="16">
        <v>90.08</v>
      </c>
      <c r="H30" s="17">
        <f t="shared" si="0"/>
        <v>18.700000000000003</v>
      </c>
      <c r="I30" s="17">
        <v>71.38</v>
      </c>
      <c r="J30" s="23">
        <f t="shared" si="1"/>
        <v>7222.3166666666675</v>
      </c>
      <c r="K30" s="23">
        <f t="shared" si="2"/>
        <v>9114.40579060428</v>
      </c>
      <c r="L30" s="24">
        <v>684107.5555555556</v>
      </c>
      <c r="M30" s="24">
        <f t="shared" si="3"/>
        <v>650586.2853333334</v>
      </c>
      <c r="N30" s="25"/>
      <c r="O30" s="26" t="s">
        <v>23</v>
      </c>
      <c r="P30" s="26" t="s">
        <v>24</v>
      </c>
    </row>
    <row r="31" spans="1:16" s="1" customFormat="1" ht="24.75" customHeight="1">
      <c r="A31" s="14">
        <v>26</v>
      </c>
      <c r="B31" s="14" t="s">
        <v>20</v>
      </c>
      <c r="C31" s="15">
        <v>202</v>
      </c>
      <c r="D31" s="14" t="s">
        <v>21</v>
      </c>
      <c r="E31" s="14" t="s">
        <v>22</v>
      </c>
      <c r="F31" s="14">
        <v>3</v>
      </c>
      <c r="G31" s="16">
        <v>89.01</v>
      </c>
      <c r="H31" s="17">
        <f t="shared" si="0"/>
        <v>18.480000000000004</v>
      </c>
      <c r="I31" s="17">
        <v>70.53</v>
      </c>
      <c r="J31" s="23">
        <f t="shared" si="1"/>
        <v>7069.099999999999</v>
      </c>
      <c r="K31" s="23">
        <f t="shared" si="2"/>
        <v>8921.31846022969</v>
      </c>
      <c r="L31" s="24">
        <v>661641</v>
      </c>
      <c r="M31" s="24">
        <f t="shared" si="3"/>
        <v>629220.591</v>
      </c>
      <c r="N31" s="25"/>
      <c r="O31" s="26" t="s">
        <v>23</v>
      </c>
      <c r="P31" s="26" t="s">
        <v>24</v>
      </c>
    </row>
    <row r="32" spans="1:16" s="1" customFormat="1" ht="24.75" customHeight="1">
      <c r="A32" s="14">
        <v>27</v>
      </c>
      <c r="B32" s="14" t="s">
        <v>20</v>
      </c>
      <c r="C32" s="15">
        <v>302</v>
      </c>
      <c r="D32" s="14" t="s">
        <v>25</v>
      </c>
      <c r="E32" s="14" t="s">
        <v>22</v>
      </c>
      <c r="F32" s="14">
        <v>3</v>
      </c>
      <c r="G32" s="16">
        <v>89.01</v>
      </c>
      <c r="H32" s="17">
        <f t="shared" si="0"/>
        <v>18.480000000000004</v>
      </c>
      <c r="I32" s="17">
        <v>70.53</v>
      </c>
      <c r="J32" s="23">
        <f t="shared" si="1"/>
        <v>7100.800000000001</v>
      </c>
      <c r="K32" s="23">
        <f t="shared" si="2"/>
        <v>8961.324372607402</v>
      </c>
      <c r="L32" s="24">
        <v>664608.0000000001</v>
      </c>
      <c r="M32" s="24">
        <f t="shared" si="3"/>
        <v>632042.2080000001</v>
      </c>
      <c r="N32" s="25"/>
      <c r="O32" s="26" t="s">
        <v>23</v>
      </c>
      <c r="P32" s="26" t="s">
        <v>24</v>
      </c>
    </row>
    <row r="33" spans="1:16" s="1" customFormat="1" ht="24.75" customHeight="1">
      <c r="A33" s="14">
        <v>28</v>
      </c>
      <c r="B33" s="14" t="s">
        <v>20</v>
      </c>
      <c r="C33" s="15">
        <v>402</v>
      </c>
      <c r="D33" s="14" t="s">
        <v>26</v>
      </c>
      <c r="E33" s="14" t="s">
        <v>22</v>
      </c>
      <c r="F33" s="14">
        <v>3</v>
      </c>
      <c r="G33" s="16">
        <v>89.01</v>
      </c>
      <c r="H33" s="17">
        <f t="shared" si="0"/>
        <v>18.480000000000004</v>
      </c>
      <c r="I33" s="17">
        <v>70.53</v>
      </c>
      <c r="J33" s="23">
        <f t="shared" si="1"/>
        <v>7132.499999999999</v>
      </c>
      <c r="K33" s="23">
        <f t="shared" si="2"/>
        <v>9001.330284985112</v>
      </c>
      <c r="L33" s="24">
        <v>667575</v>
      </c>
      <c r="M33" s="24">
        <f t="shared" si="3"/>
        <v>634863.825</v>
      </c>
      <c r="N33" s="25"/>
      <c r="O33" s="26" t="s">
        <v>23</v>
      </c>
      <c r="P33" s="26" t="s">
        <v>24</v>
      </c>
    </row>
    <row r="34" spans="1:16" s="1" customFormat="1" ht="24.75" customHeight="1">
      <c r="A34" s="14">
        <v>29</v>
      </c>
      <c r="B34" s="14" t="s">
        <v>20</v>
      </c>
      <c r="C34" s="15">
        <v>502</v>
      </c>
      <c r="D34" s="14" t="s">
        <v>27</v>
      </c>
      <c r="E34" s="14" t="s">
        <v>22</v>
      </c>
      <c r="F34" s="14">
        <v>3</v>
      </c>
      <c r="G34" s="16">
        <v>89.01</v>
      </c>
      <c r="H34" s="17">
        <f t="shared" si="0"/>
        <v>18.480000000000004</v>
      </c>
      <c r="I34" s="17">
        <v>70.53</v>
      </c>
      <c r="J34" s="23">
        <f t="shared" si="1"/>
        <v>7164.199999999999</v>
      </c>
      <c r="K34" s="23">
        <f t="shared" si="2"/>
        <v>9041.336197362823</v>
      </c>
      <c r="L34" s="24">
        <v>670542</v>
      </c>
      <c r="M34" s="24">
        <f t="shared" si="3"/>
        <v>637685.4419999999</v>
      </c>
      <c r="N34" s="25"/>
      <c r="O34" s="26" t="s">
        <v>23</v>
      </c>
      <c r="P34" s="26" t="s">
        <v>24</v>
      </c>
    </row>
    <row r="35" spans="1:16" s="1" customFormat="1" ht="24.75" customHeight="1">
      <c r="A35" s="14">
        <v>30</v>
      </c>
      <c r="B35" s="14" t="s">
        <v>20</v>
      </c>
      <c r="C35" s="15">
        <v>602</v>
      </c>
      <c r="D35" s="14" t="s">
        <v>28</v>
      </c>
      <c r="E35" s="14" t="s">
        <v>22</v>
      </c>
      <c r="F35" s="14">
        <v>3</v>
      </c>
      <c r="G35" s="16">
        <v>89.01</v>
      </c>
      <c r="H35" s="17">
        <f t="shared" si="0"/>
        <v>18.480000000000004</v>
      </c>
      <c r="I35" s="17">
        <v>70.53</v>
      </c>
      <c r="J35" s="23">
        <f t="shared" si="1"/>
        <v>7195.9</v>
      </c>
      <c r="K35" s="23">
        <f t="shared" si="2"/>
        <v>9081.342109740535</v>
      </c>
      <c r="L35" s="24">
        <v>673509</v>
      </c>
      <c r="M35" s="24">
        <f t="shared" si="3"/>
        <v>640507.059</v>
      </c>
      <c r="N35" s="25"/>
      <c r="O35" s="26" t="s">
        <v>23</v>
      </c>
      <c r="P35" s="26" t="s">
        <v>24</v>
      </c>
    </row>
    <row r="36" spans="1:16" s="1" customFormat="1" ht="24.75" customHeight="1">
      <c r="A36" s="14">
        <v>31</v>
      </c>
      <c r="B36" s="14" t="s">
        <v>20</v>
      </c>
      <c r="C36" s="15">
        <v>702</v>
      </c>
      <c r="D36" s="14" t="s">
        <v>29</v>
      </c>
      <c r="E36" s="14" t="s">
        <v>22</v>
      </c>
      <c r="F36" s="14">
        <v>3</v>
      </c>
      <c r="G36" s="16">
        <v>89.01</v>
      </c>
      <c r="H36" s="17">
        <f t="shared" si="0"/>
        <v>18.480000000000004</v>
      </c>
      <c r="I36" s="17">
        <v>70.53</v>
      </c>
      <c r="J36" s="23">
        <f t="shared" si="1"/>
        <v>7227.599999999999</v>
      </c>
      <c r="K36" s="23">
        <f t="shared" si="2"/>
        <v>9121.348022118247</v>
      </c>
      <c r="L36" s="24">
        <v>676476</v>
      </c>
      <c r="M36" s="24">
        <f t="shared" si="3"/>
        <v>643328.676</v>
      </c>
      <c r="N36" s="25"/>
      <c r="O36" s="26" t="s">
        <v>23</v>
      </c>
      <c r="P36" s="26" t="s">
        <v>24</v>
      </c>
    </row>
    <row r="37" spans="1:16" s="1" customFormat="1" ht="24.75" customHeight="1">
      <c r="A37" s="14">
        <v>32</v>
      </c>
      <c r="B37" s="14" t="s">
        <v>20</v>
      </c>
      <c r="C37" s="15">
        <v>802</v>
      </c>
      <c r="D37" s="14" t="s">
        <v>30</v>
      </c>
      <c r="E37" s="14" t="s">
        <v>22</v>
      </c>
      <c r="F37" s="14">
        <v>3</v>
      </c>
      <c r="G37" s="16">
        <v>89.01</v>
      </c>
      <c r="H37" s="17">
        <f t="shared" si="0"/>
        <v>18.480000000000004</v>
      </c>
      <c r="I37" s="17">
        <v>70.53</v>
      </c>
      <c r="J37" s="23">
        <f t="shared" si="1"/>
        <v>7259.3</v>
      </c>
      <c r="K37" s="23">
        <f t="shared" si="2"/>
        <v>9161.353934495959</v>
      </c>
      <c r="L37" s="24">
        <v>679443.0000000001</v>
      </c>
      <c r="M37" s="24">
        <f t="shared" si="3"/>
        <v>646150.2930000001</v>
      </c>
      <c r="N37" s="25"/>
      <c r="O37" s="26" t="s">
        <v>23</v>
      </c>
      <c r="P37" s="26" t="s">
        <v>24</v>
      </c>
    </row>
    <row r="38" spans="1:16" s="1" customFormat="1" ht="24.75" customHeight="1">
      <c r="A38" s="14">
        <v>33</v>
      </c>
      <c r="B38" s="14" t="s">
        <v>20</v>
      </c>
      <c r="C38" s="15">
        <v>902</v>
      </c>
      <c r="D38" s="14" t="s">
        <v>31</v>
      </c>
      <c r="E38" s="14" t="s">
        <v>22</v>
      </c>
      <c r="F38" s="14">
        <v>3</v>
      </c>
      <c r="G38" s="16">
        <v>89.01</v>
      </c>
      <c r="H38" s="17">
        <f t="shared" si="0"/>
        <v>18.480000000000004</v>
      </c>
      <c r="I38" s="17">
        <v>70.53</v>
      </c>
      <c r="J38" s="23">
        <f t="shared" si="1"/>
        <v>7290.999999999999</v>
      </c>
      <c r="K38" s="23">
        <f t="shared" si="2"/>
        <v>9201.359846873669</v>
      </c>
      <c r="L38" s="24">
        <v>682410</v>
      </c>
      <c r="M38" s="24">
        <f t="shared" si="3"/>
        <v>648971.9099999999</v>
      </c>
      <c r="N38" s="25"/>
      <c r="O38" s="26" t="s">
        <v>23</v>
      </c>
      <c r="P38" s="26" t="s">
        <v>24</v>
      </c>
    </row>
    <row r="39" spans="1:16" s="1" customFormat="1" ht="24.75" customHeight="1">
      <c r="A39" s="14">
        <v>34</v>
      </c>
      <c r="B39" s="14" t="s">
        <v>20</v>
      </c>
      <c r="C39" s="15">
        <v>1002</v>
      </c>
      <c r="D39" s="14" t="s">
        <v>32</v>
      </c>
      <c r="E39" s="14" t="s">
        <v>22</v>
      </c>
      <c r="F39" s="14">
        <v>3</v>
      </c>
      <c r="G39" s="16">
        <v>89.01</v>
      </c>
      <c r="H39" s="17">
        <f t="shared" si="0"/>
        <v>18.480000000000004</v>
      </c>
      <c r="I39" s="17">
        <v>70.53</v>
      </c>
      <c r="J39" s="23">
        <f t="shared" si="1"/>
        <v>7322.7</v>
      </c>
      <c r="K39" s="23">
        <f t="shared" si="2"/>
        <v>9241.365759251383</v>
      </c>
      <c r="L39" s="24">
        <v>685377</v>
      </c>
      <c r="M39" s="24">
        <f aca="true" t="shared" si="4" ref="M39:M70">L39*0.951</f>
        <v>651793.527</v>
      </c>
      <c r="N39" s="25"/>
      <c r="O39" s="26" t="s">
        <v>23</v>
      </c>
      <c r="P39" s="26" t="s">
        <v>24</v>
      </c>
    </row>
    <row r="40" spans="1:16" s="1" customFormat="1" ht="24.75" customHeight="1">
      <c r="A40" s="14">
        <v>35</v>
      </c>
      <c r="B40" s="14" t="s">
        <v>20</v>
      </c>
      <c r="C40" s="15">
        <v>1102</v>
      </c>
      <c r="D40" s="14" t="s">
        <v>33</v>
      </c>
      <c r="E40" s="14" t="s">
        <v>22</v>
      </c>
      <c r="F40" s="14">
        <v>3</v>
      </c>
      <c r="G40" s="16">
        <v>89.01</v>
      </c>
      <c r="H40" s="17">
        <f t="shared" si="0"/>
        <v>18.480000000000004</v>
      </c>
      <c r="I40" s="17">
        <v>70.53</v>
      </c>
      <c r="J40" s="23">
        <f t="shared" si="1"/>
        <v>7354.400000000001</v>
      </c>
      <c r="K40" s="23">
        <f t="shared" si="2"/>
        <v>9281.371671629095</v>
      </c>
      <c r="L40" s="24">
        <v>688344.0000000001</v>
      </c>
      <c r="M40" s="24">
        <f t="shared" si="4"/>
        <v>654615.1440000001</v>
      </c>
      <c r="N40" s="25"/>
      <c r="O40" s="26" t="s">
        <v>23</v>
      </c>
      <c r="P40" s="26" t="s">
        <v>24</v>
      </c>
    </row>
    <row r="41" spans="1:16" s="1" customFormat="1" ht="24.75" customHeight="1">
      <c r="A41" s="14">
        <v>36</v>
      </c>
      <c r="B41" s="14" t="s">
        <v>20</v>
      </c>
      <c r="C41" s="15">
        <v>1202</v>
      </c>
      <c r="D41" s="14" t="s">
        <v>34</v>
      </c>
      <c r="E41" s="14" t="s">
        <v>22</v>
      </c>
      <c r="F41" s="14">
        <v>3</v>
      </c>
      <c r="G41" s="16">
        <v>89.01</v>
      </c>
      <c r="H41" s="17">
        <f t="shared" si="0"/>
        <v>18.480000000000004</v>
      </c>
      <c r="I41" s="17">
        <v>70.53</v>
      </c>
      <c r="J41" s="23">
        <f t="shared" si="1"/>
        <v>7386.0999999999985</v>
      </c>
      <c r="K41" s="23">
        <f t="shared" si="2"/>
        <v>9321.377584006805</v>
      </c>
      <c r="L41" s="24">
        <v>691311</v>
      </c>
      <c r="M41" s="24">
        <f t="shared" si="4"/>
        <v>657436.7609999999</v>
      </c>
      <c r="N41" s="25"/>
      <c r="O41" s="26" t="s">
        <v>23</v>
      </c>
      <c r="P41" s="26" t="s">
        <v>24</v>
      </c>
    </row>
    <row r="42" spans="1:16" s="1" customFormat="1" ht="24.75" customHeight="1">
      <c r="A42" s="14">
        <v>37</v>
      </c>
      <c r="B42" s="14" t="s">
        <v>20</v>
      </c>
      <c r="C42" s="15">
        <v>1302</v>
      </c>
      <c r="D42" s="14" t="s">
        <v>35</v>
      </c>
      <c r="E42" s="14" t="s">
        <v>22</v>
      </c>
      <c r="F42" s="14">
        <v>3</v>
      </c>
      <c r="G42" s="16">
        <v>89.01</v>
      </c>
      <c r="H42" s="17">
        <f t="shared" si="0"/>
        <v>18.480000000000004</v>
      </c>
      <c r="I42" s="17">
        <v>70.53</v>
      </c>
      <c r="J42" s="23">
        <f t="shared" si="1"/>
        <v>7417.8</v>
      </c>
      <c r="K42" s="23">
        <f t="shared" si="2"/>
        <v>9361.383496384517</v>
      </c>
      <c r="L42" s="24">
        <v>694278.0000000001</v>
      </c>
      <c r="M42" s="24">
        <f t="shared" si="4"/>
        <v>660258.378</v>
      </c>
      <c r="N42" s="25"/>
      <c r="O42" s="26" t="s">
        <v>23</v>
      </c>
      <c r="P42" s="26" t="s">
        <v>24</v>
      </c>
    </row>
    <row r="43" spans="1:16" s="1" customFormat="1" ht="24.75" customHeight="1">
      <c r="A43" s="14">
        <v>38</v>
      </c>
      <c r="B43" s="14" t="s">
        <v>20</v>
      </c>
      <c r="C43" s="15">
        <v>1402</v>
      </c>
      <c r="D43" s="14" t="s">
        <v>36</v>
      </c>
      <c r="E43" s="14" t="s">
        <v>22</v>
      </c>
      <c r="F43" s="14">
        <v>3</v>
      </c>
      <c r="G43" s="16">
        <v>89.01</v>
      </c>
      <c r="H43" s="17">
        <f t="shared" si="0"/>
        <v>18.480000000000004</v>
      </c>
      <c r="I43" s="17">
        <v>70.53</v>
      </c>
      <c r="J43" s="23">
        <f t="shared" si="1"/>
        <v>7449.499999999999</v>
      </c>
      <c r="K43" s="23">
        <f t="shared" si="2"/>
        <v>9401.389408762228</v>
      </c>
      <c r="L43" s="24">
        <v>697245</v>
      </c>
      <c r="M43" s="24">
        <f t="shared" si="4"/>
        <v>663079.995</v>
      </c>
      <c r="N43" s="25"/>
      <c r="O43" s="26" t="s">
        <v>23</v>
      </c>
      <c r="P43" s="26" t="s">
        <v>24</v>
      </c>
    </row>
    <row r="44" spans="1:16" s="1" customFormat="1" ht="24.75" customHeight="1">
      <c r="A44" s="14">
        <v>39</v>
      </c>
      <c r="B44" s="14" t="s">
        <v>20</v>
      </c>
      <c r="C44" s="15">
        <v>1502</v>
      </c>
      <c r="D44" s="14" t="s">
        <v>37</v>
      </c>
      <c r="E44" s="14" t="s">
        <v>22</v>
      </c>
      <c r="F44" s="14">
        <v>3</v>
      </c>
      <c r="G44" s="16">
        <v>89.01</v>
      </c>
      <c r="H44" s="17">
        <f t="shared" si="0"/>
        <v>18.480000000000004</v>
      </c>
      <c r="I44" s="17">
        <v>70.53</v>
      </c>
      <c r="J44" s="23">
        <f t="shared" si="1"/>
        <v>7481.199999999999</v>
      </c>
      <c r="K44" s="23">
        <f t="shared" si="2"/>
        <v>9441.39532113994</v>
      </c>
      <c r="L44" s="24">
        <v>700212</v>
      </c>
      <c r="M44" s="24">
        <f t="shared" si="4"/>
        <v>665901.612</v>
      </c>
      <c r="N44" s="25"/>
      <c r="O44" s="26" t="s">
        <v>23</v>
      </c>
      <c r="P44" s="26" t="s">
        <v>24</v>
      </c>
    </row>
    <row r="45" spans="1:16" s="1" customFormat="1" ht="24.75" customHeight="1">
      <c r="A45" s="14">
        <v>40</v>
      </c>
      <c r="B45" s="14" t="s">
        <v>20</v>
      </c>
      <c r="C45" s="15">
        <v>1602</v>
      </c>
      <c r="D45" s="14" t="s">
        <v>38</v>
      </c>
      <c r="E45" s="14" t="s">
        <v>22</v>
      </c>
      <c r="F45" s="14">
        <v>3</v>
      </c>
      <c r="G45" s="16">
        <v>89.01</v>
      </c>
      <c r="H45" s="17">
        <f t="shared" si="0"/>
        <v>18.480000000000004</v>
      </c>
      <c r="I45" s="17">
        <v>70.53</v>
      </c>
      <c r="J45" s="23">
        <f t="shared" si="1"/>
        <v>7512.900000000001</v>
      </c>
      <c r="K45" s="23">
        <f t="shared" si="2"/>
        <v>9481.401233517652</v>
      </c>
      <c r="L45" s="24">
        <v>703179.0000000001</v>
      </c>
      <c r="M45" s="24">
        <f t="shared" si="4"/>
        <v>668723.229</v>
      </c>
      <c r="N45" s="25"/>
      <c r="O45" s="26" t="s">
        <v>23</v>
      </c>
      <c r="P45" s="26" t="s">
        <v>24</v>
      </c>
    </row>
    <row r="46" spans="1:16" s="1" customFormat="1" ht="24.75" customHeight="1">
      <c r="A46" s="14">
        <v>41</v>
      </c>
      <c r="B46" s="14" t="s">
        <v>20</v>
      </c>
      <c r="C46" s="15">
        <v>1702</v>
      </c>
      <c r="D46" s="14" t="s">
        <v>39</v>
      </c>
      <c r="E46" s="14" t="s">
        <v>22</v>
      </c>
      <c r="F46" s="14">
        <v>3</v>
      </c>
      <c r="G46" s="16">
        <v>89.01</v>
      </c>
      <c r="H46" s="17">
        <f t="shared" si="0"/>
        <v>18.480000000000004</v>
      </c>
      <c r="I46" s="17">
        <v>70.53</v>
      </c>
      <c r="J46" s="23">
        <f t="shared" si="1"/>
        <v>7544.599999999999</v>
      </c>
      <c r="K46" s="23">
        <f t="shared" si="2"/>
        <v>9521.407145895364</v>
      </c>
      <c r="L46" s="24">
        <v>706146</v>
      </c>
      <c r="M46" s="24">
        <f t="shared" si="4"/>
        <v>671544.846</v>
      </c>
      <c r="N46" s="25"/>
      <c r="O46" s="26" t="s">
        <v>23</v>
      </c>
      <c r="P46" s="26" t="s">
        <v>24</v>
      </c>
    </row>
    <row r="47" spans="1:16" s="1" customFormat="1" ht="24.75" customHeight="1">
      <c r="A47" s="14">
        <v>42</v>
      </c>
      <c r="B47" s="14" t="s">
        <v>20</v>
      </c>
      <c r="C47" s="15">
        <v>1802</v>
      </c>
      <c r="D47" s="14" t="s">
        <v>40</v>
      </c>
      <c r="E47" s="14" t="s">
        <v>22</v>
      </c>
      <c r="F47" s="14">
        <v>3</v>
      </c>
      <c r="G47" s="16">
        <v>89.01</v>
      </c>
      <c r="H47" s="17">
        <f t="shared" si="0"/>
        <v>18.480000000000004</v>
      </c>
      <c r="I47" s="17">
        <v>70.53</v>
      </c>
      <c r="J47" s="23">
        <f t="shared" si="1"/>
        <v>7576.300000000001</v>
      </c>
      <c r="K47" s="23">
        <f t="shared" si="2"/>
        <v>9561.413058273076</v>
      </c>
      <c r="L47" s="24">
        <v>709113.0000000001</v>
      </c>
      <c r="M47" s="24">
        <f t="shared" si="4"/>
        <v>674366.4630000001</v>
      </c>
      <c r="N47" s="25"/>
      <c r="O47" s="26" t="s">
        <v>23</v>
      </c>
      <c r="P47" s="26" t="s">
        <v>24</v>
      </c>
    </row>
    <row r="48" spans="1:16" s="1" customFormat="1" ht="24.75" customHeight="1">
      <c r="A48" s="14">
        <v>43</v>
      </c>
      <c r="B48" s="14" t="s">
        <v>20</v>
      </c>
      <c r="C48" s="15">
        <v>1902</v>
      </c>
      <c r="D48" s="14" t="s">
        <v>41</v>
      </c>
      <c r="E48" s="14" t="s">
        <v>22</v>
      </c>
      <c r="F48" s="14">
        <v>3</v>
      </c>
      <c r="G48" s="16">
        <v>89.01</v>
      </c>
      <c r="H48" s="17">
        <f t="shared" si="0"/>
        <v>18.480000000000004</v>
      </c>
      <c r="I48" s="17">
        <v>70.53</v>
      </c>
      <c r="J48" s="23">
        <f t="shared" si="1"/>
        <v>7607.999999999999</v>
      </c>
      <c r="K48" s="23">
        <f t="shared" si="2"/>
        <v>9601.418970650786</v>
      </c>
      <c r="L48" s="24">
        <v>712080</v>
      </c>
      <c r="M48" s="24">
        <f t="shared" si="4"/>
        <v>677188.08</v>
      </c>
      <c r="N48" s="25"/>
      <c r="O48" s="26" t="s">
        <v>23</v>
      </c>
      <c r="P48" s="26" t="s">
        <v>24</v>
      </c>
    </row>
    <row r="49" spans="1:16" s="1" customFormat="1" ht="24.75" customHeight="1">
      <c r="A49" s="14">
        <v>44</v>
      </c>
      <c r="B49" s="14" t="s">
        <v>20</v>
      </c>
      <c r="C49" s="15">
        <v>2002</v>
      </c>
      <c r="D49" s="14" t="s">
        <v>42</v>
      </c>
      <c r="E49" s="14" t="s">
        <v>22</v>
      </c>
      <c r="F49" s="14">
        <v>3</v>
      </c>
      <c r="G49" s="16">
        <v>89.01</v>
      </c>
      <c r="H49" s="17">
        <f t="shared" si="0"/>
        <v>18.480000000000004</v>
      </c>
      <c r="I49" s="17">
        <v>70.53</v>
      </c>
      <c r="J49" s="23">
        <f t="shared" si="1"/>
        <v>7639.699999999999</v>
      </c>
      <c r="K49" s="23">
        <f t="shared" si="2"/>
        <v>9641.424883028498</v>
      </c>
      <c r="L49" s="24">
        <v>715047</v>
      </c>
      <c r="M49" s="24">
        <f t="shared" si="4"/>
        <v>680009.6969999999</v>
      </c>
      <c r="N49" s="25"/>
      <c r="O49" s="26" t="s">
        <v>23</v>
      </c>
      <c r="P49" s="26" t="s">
        <v>24</v>
      </c>
    </row>
    <row r="50" spans="1:16" s="1" customFormat="1" ht="24.75" customHeight="1">
      <c r="A50" s="14">
        <v>45</v>
      </c>
      <c r="B50" s="14" t="s">
        <v>20</v>
      </c>
      <c r="C50" s="15">
        <v>2102</v>
      </c>
      <c r="D50" s="14" t="s">
        <v>43</v>
      </c>
      <c r="E50" s="14" t="s">
        <v>22</v>
      </c>
      <c r="F50" s="14">
        <v>3</v>
      </c>
      <c r="G50" s="16">
        <v>89.01</v>
      </c>
      <c r="H50" s="17">
        <f t="shared" si="0"/>
        <v>18.480000000000004</v>
      </c>
      <c r="I50" s="17">
        <v>70.53</v>
      </c>
      <c r="J50" s="23">
        <f t="shared" si="1"/>
        <v>7671.4000000000015</v>
      </c>
      <c r="K50" s="23">
        <f t="shared" si="2"/>
        <v>9681.430795406211</v>
      </c>
      <c r="L50" s="24">
        <v>718014.0000000001</v>
      </c>
      <c r="M50" s="24">
        <f t="shared" si="4"/>
        <v>682831.3140000001</v>
      </c>
      <c r="N50" s="25"/>
      <c r="O50" s="26" t="s">
        <v>23</v>
      </c>
      <c r="P50" s="26" t="s">
        <v>24</v>
      </c>
    </row>
    <row r="51" spans="1:16" s="1" customFormat="1" ht="24.75" customHeight="1">
      <c r="A51" s="14">
        <v>46</v>
      </c>
      <c r="B51" s="14" t="s">
        <v>20</v>
      </c>
      <c r="C51" s="15">
        <v>2202</v>
      </c>
      <c r="D51" s="14" t="s">
        <v>44</v>
      </c>
      <c r="E51" s="14" t="s">
        <v>22</v>
      </c>
      <c r="F51" s="14">
        <v>3</v>
      </c>
      <c r="G51" s="16">
        <v>89.01</v>
      </c>
      <c r="H51" s="17">
        <f t="shared" si="0"/>
        <v>18.480000000000004</v>
      </c>
      <c r="I51" s="17">
        <v>70.53</v>
      </c>
      <c r="J51" s="23">
        <f t="shared" si="1"/>
        <v>7639.699999999999</v>
      </c>
      <c r="K51" s="23">
        <f t="shared" si="2"/>
        <v>9641.424883028498</v>
      </c>
      <c r="L51" s="24">
        <v>715047</v>
      </c>
      <c r="M51" s="24">
        <f t="shared" si="4"/>
        <v>680009.6969999999</v>
      </c>
      <c r="N51" s="25"/>
      <c r="O51" s="26" t="s">
        <v>23</v>
      </c>
      <c r="P51" s="26" t="s">
        <v>24</v>
      </c>
    </row>
    <row r="52" spans="1:16" s="1" customFormat="1" ht="24.75" customHeight="1">
      <c r="A52" s="14">
        <v>47</v>
      </c>
      <c r="B52" s="14" t="s">
        <v>20</v>
      </c>
      <c r="C52" s="15">
        <v>2302</v>
      </c>
      <c r="D52" s="14" t="s">
        <v>45</v>
      </c>
      <c r="E52" s="14" t="s">
        <v>22</v>
      </c>
      <c r="F52" s="14">
        <v>3</v>
      </c>
      <c r="G52" s="16">
        <v>89.01</v>
      </c>
      <c r="H52" s="17">
        <f t="shared" si="0"/>
        <v>18.480000000000004</v>
      </c>
      <c r="I52" s="17">
        <v>70.53</v>
      </c>
      <c r="J52" s="23">
        <f t="shared" si="1"/>
        <v>7607.999999999999</v>
      </c>
      <c r="K52" s="23">
        <f t="shared" si="2"/>
        <v>9601.418970650786</v>
      </c>
      <c r="L52" s="24">
        <v>712080</v>
      </c>
      <c r="M52" s="24">
        <f t="shared" si="4"/>
        <v>677188.08</v>
      </c>
      <c r="N52" s="25"/>
      <c r="O52" s="26" t="s">
        <v>23</v>
      </c>
      <c r="P52" s="26" t="s">
        <v>24</v>
      </c>
    </row>
    <row r="53" spans="1:16" s="1" customFormat="1" ht="24.75" customHeight="1">
      <c r="A53" s="14">
        <v>48</v>
      </c>
      <c r="B53" s="14" t="s">
        <v>20</v>
      </c>
      <c r="C53" s="15">
        <v>2402</v>
      </c>
      <c r="D53" s="14" t="s">
        <v>46</v>
      </c>
      <c r="E53" s="14" t="s">
        <v>22</v>
      </c>
      <c r="F53" s="14">
        <v>3</v>
      </c>
      <c r="G53" s="16">
        <v>89.01</v>
      </c>
      <c r="H53" s="17">
        <f t="shared" si="0"/>
        <v>18.480000000000004</v>
      </c>
      <c r="I53" s="17">
        <v>70.53</v>
      </c>
      <c r="J53" s="23">
        <f t="shared" si="1"/>
        <v>7576.300000000001</v>
      </c>
      <c r="K53" s="23">
        <f t="shared" si="2"/>
        <v>9561.413058273076</v>
      </c>
      <c r="L53" s="24">
        <v>709113.0000000001</v>
      </c>
      <c r="M53" s="24">
        <f t="shared" si="4"/>
        <v>674366.4630000001</v>
      </c>
      <c r="N53" s="25"/>
      <c r="O53" s="26" t="s">
        <v>23</v>
      </c>
      <c r="P53" s="26" t="s">
        <v>24</v>
      </c>
    </row>
    <row r="54" spans="1:16" s="1" customFormat="1" ht="24.75" customHeight="1">
      <c r="A54" s="14">
        <v>49</v>
      </c>
      <c r="B54" s="14" t="s">
        <v>20</v>
      </c>
      <c r="C54" s="15">
        <v>2502</v>
      </c>
      <c r="D54" s="14" t="s">
        <v>47</v>
      </c>
      <c r="E54" s="14" t="s">
        <v>22</v>
      </c>
      <c r="F54" s="14">
        <v>3</v>
      </c>
      <c r="G54" s="16">
        <v>89.01</v>
      </c>
      <c r="H54" s="17">
        <f t="shared" si="0"/>
        <v>18.480000000000004</v>
      </c>
      <c r="I54" s="17">
        <v>70.53</v>
      </c>
      <c r="J54" s="23">
        <f t="shared" si="1"/>
        <v>7544.599999999999</v>
      </c>
      <c r="K54" s="23">
        <f t="shared" si="2"/>
        <v>9521.407145895364</v>
      </c>
      <c r="L54" s="24">
        <v>706146</v>
      </c>
      <c r="M54" s="24">
        <f t="shared" si="4"/>
        <v>671544.846</v>
      </c>
      <c r="N54" s="25"/>
      <c r="O54" s="26" t="s">
        <v>23</v>
      </c>
      <c r="P54" s="26" t="s">
        <v>24</v>
      </c>
    </row>
    <row r="55" spans="1:16" s="1" customFormat="1" ht="24.75" customHeight="1">
      <c r="A55" s="14">
        <v>50</v>
      </c>
      <c r="B55" s="14" t="s">
        <v>20</v>
      </c>
      <c r="C55" s="15">
        <v>2602</v>
      </c>
      <c r="D55" s="14" t="s">
        <v>48</v>
      </c>
      <c r="E55" s="14" t="s">
        <v>22</v>
      </c>
      <c r="F55" s="14">
        <v>3</v>
      </c>
      <c r="G55" s="16">
        <v>89.01</v>
      </c>
      <c r="H55" s="17">
        <f t="shared" si="0"/>
        <v>18.480000000000004</v>
      </c>
      <c r="I55" s="17">
        <v>70.53</v>
      </c>
      <c r="J55" s="23">
        <f t="shared" si="1"/>
        <v>7143.066666666666</v>
      </c>
      <c r="K55" s="23">
        <f t="shared" si="2"/>
        <v>9014.665589111015</v>
      </c>
      <c r="L55" s="24">
        <v>668564</v>
      </c>
      <c r="M55" s="24">
        <f t="shared" si="4"/>
        <v>635804.364</v>
      </c>
      <c r="N55" s="25"/>
      <c r="O55" s="26" t="s">
        <v>23</v>
      </c>
      <c r="P55" s="26" t="s">
        <v>24</v>
      </c>
    </row>
    <row r="56" spans="1:16" s="1" customFormat="1" ht="24.75" customHeight="1">
      <c r="A56" s="14">
        <v>51</v>
      </c>
      <c r="B56" s="14" t="s">
        <v>20</v>
      </c>
      <c r="C56" s="15">
        <v>203</v>
      </c>
      <c r="D56" s="14" t="s">
        <v>21</v>
      </c>
      <c r="E56" s="14" t="s">
        <v>49</v>
      </c>
      <c r="F56" s="14">
        <v>3</v>
      </c>
      <c r="G56" s="16">
        <v>116.64</v>
      </c>
      <c r="H56" s="17">
        <f t="shared" si="0"/>
        <v>24.209999999999994</v>
      </c>
      <c r="I56" s="17">
        <v>92.43</v>
      </c>
      <c r="J56" s="23">
        <f t="shared" si="1"/>
        <v>7544.599999999999</v>
      </c>
      <c r="K56" s="23">
        <f t="shared" si="2"/>
        <v>9520.74157740993</v>
      </c>
      <c r="L56" s="24">
        <v>925344</v>
      </c>
      <c r="M56" s="24">
        <f t="shared" si="4"/>
        <v>880002.144</v>
      </c>
      <c r="N56" s="25"/>
      <c r="O56" s="26" t="s">
        <v>23</v>
      </c>
      <c r="P56" s="26" t="s">
        <v>24</v>
      </c>
    </row>
    <row r="57" spans="1:16" s="1" customFormat="1" ht="24.75" customHeight="1">
      <c r="A57" s="14">
        <v>52</v>
      </c>
      <c r="B57" s="14" t="s">
        <v>20</v>
      </c>
      <c r="C57" s="15">
        <v>303</v>
      </c>
      <c r="D57" s="14" t="s">
        <v>25</v>
      </c>
      <c r="E57" s="14" t="s">
        <v>49</v>
      </c>
      <c r="F57" s="14">
        <v>3</v>
      </c>
      <c r="G57" s="16">
        <v>116.64</v>
      </c>
      <c r="H57" s="17">
        <f t="shared" si="0"/>
        <v>24.209999999999994</v>
      </c>
      <c r="I57" s="17">
        <v>92.43</v>
      </c>
      <c r="J57" s="23">
        <f t="shared" si="1"/>
        <v>7576.3</v>
      </c>
      <c r="K57" s="23">
        <f t="shared" si="2"/>
        <v>9560.744693281402</v>
      </c>
      <c r="L57" s="24">
        <v>929232</v>
      </c>
      <c r="M57" s="24">
        <f t="shared" si="4"/>
        <v>883699.632</v>
      </c>
      <c r="N57" s="25"/>
      <c r="O57" s="26" t="s">
        <v>23</v>
      </c>
      <c r="P57" s="26" t="s">
        <v>24</v>
      </c>
    </row>
    <row r="58" spans="1:16" s="1" customFormat="1" ht="24.75" customHeight="1">
      <c r="A58" s="14">
        <v>53</v>
      </c>
      <c r="B58" s="14" t="s">
        <v>20</v>
      </c>
      <c r="C58" s="15">
        <v>403</v>
      </c>
      <c r="D58" s="14" t="s">
        <v>26</v>
      </c>
      <c r="E58" s="14" t="s">
        <v>49</v>
      </c>
      <c r="F58" s="14">
        <v>3</v>
      </c>
      <c r="G58" s="16">
        <v>116.64</v>
      </c>
      <c r="H58" s="17">
        <f t="shared" si="0"/>
        <v>24.209999999999994</v>
      </c>
      <c r="I58" s="17">
        <v>92.43</v>
      </c>
      <c r="J58" s="23">
        <f t="shared" si="1"/>
        <v>7608</v>
      </c>
      <c r="K58" s="23">
        <f t="shared" si="2"/>
        <v>9600.747809152872</v>
      </c>
      <c r="L58" s="24">
        <v>933120</v>
      </c>
      <c r="M58" s="24">
        <f t="shared" si="4"/>
        <v>887397.12</v>
      </c>
      <c r="N58" s="25"/>
      <c r="O58" s="26" t="s">
        <v>23</v>
      </c>
      <c r="P58" s="26" t="s">
        <v>24</v>
      </c>
    </row>
    <row r="59" spans="1:16" s="1" customFormat="1" ht="24.75" customHeight="1">
      <c r="A59" s="14">
        <v>54</v>
      </c>
      <c r="B59" s="14" t="s">
        <v>20</v>
      </c>
      <c r="C59" s="15">
        <v>503</v>
      </c>
      <c r="D59" s="14" t="s">
        <v>26</v>
      </c>
      <c r="E59" s="14" t="s">
        <v>49</v>
      </c>
      <c r="F59" s="14">
        <v>3</v>
      </c>
      <c r="G59" s="16">
        <v>116.64</v>
      </c>
      <c r="H59" s="17">
        <f t="shared" si="0"/>
        <v>24.209999999999994</v>
      </c>
      <c r="I59" s="17">
        <v>92.43</v>
      </c>
      <c r="J59" s="23">
        <f t="shared" si="1"/>
        <v>7639.699999999999</v>
      </c>
      <c r="K59" s="23">
        <f t="shared" si="2"/>
        <v>9640.75092502434</v>
      </c>
      <c r="L59" s="24">
        <v>937007.9999999999</v>
      </c>
      <c r="M59" s="24">
        <f t="shared" si="4"/>
        <v>891094.6079999999</v>
      </c>
      <c r="N59" s="25"/>
      <c r="O59" s="26" t="s">
        <v>23</v>
      </c>
      <c r="P59" s="26" t="s">
        <v>24</v>
      </c>
    </row>
    <row r="60" spans="1:16" s="1" customFormat="1" ht="24.75" customHeight="1">
      <c r="A60" s="14">
        <v>55</v>
      </c>
      <c r="B60" s="14" t="s">
        <v>20</v>
      </c>
      <c r="C60" s="15">
        <v>603</v>
      </c>
      <c r="D60" s="14" t="s">
        <v>28</v>
      </c>
      <c r="E60" s="14" t="s">
        <v>49</v>
      </c>
      <c r="F60" s="14">
        <v>3</v>
      </c>
      <c r="G60" s="16">
        <v>116.64</v>
      </c>
      <c r="H60" s="17">
        <f t="shared" si="0"/>
        <v>24.209999999999994</v>
      </c>
      <c r="I60" s="17">
        <v>92.43</v>
      </c>
      <c r="J60" s="23">
        <f t="shared" si="1"/>
        <v>7671.399999999999</v>
      </c>
      <c r="K60" s="23">
        <f t="shared" si="2"/>
        <v>9680.754040895812</v>
      </c>
      <c r="L60" s="24">
        <v>940896</v>
      </c>
      <c r="M60" s="24">
        <f t="shared" si="4"/>
        <v>894792.0959999999</v>
      </c>
      <c r="N60" s="25"/>
      <c r="O60" s="26" t="s">
        <v>23</v>
      </c>
      <c r="P60" s="26" t="s">
        <v>24</v>
      </c>
    </row>
    <row r="61" spans="1:16" s="1" customFormat="1" ht="24.75" customHeight="1">
      <c r="A61" s="14">
        <v>56</v>
      </c>
      <c r="B61" s="14" t="s">
        <v>20</v>
      </c>
      <c r="C61" s="15">
        <v>803</v>
      </c>
      <c r="D61" s="14" t="s">
        <v>30</v>
      </c>
      <c r="E61" s="14" t="s">
        <v>49</v>
      </c>
      <c r="F61" s="14">
        <v>3</v>
      </c>
      <c r="G61" s="16">
        <v>116.64</v>
      </c>
      <c r="H61" s="17">
        <f t="shared" si="0"/>
        <v>24.209999999999994</v>
      </c>
      <c r="I61" s="17">
        <v>92.43</v>
      </c>
      <c r="J61" s="23">
        <f t="shared" si="1"/>
        <v>7734.799999999999</v>
      </c>
      <c r="K61" s="23">
        <f t="shared" si="2"/>
        <v>9760.760272638752</v>
      </c>
      <c r="L61" s="24">
        <v>948672</v>
      </c>
      <c r="M61" s="24">
        <f t="shared" si="4"/>
        <v>902187.0719999999</v>
      </c>
      <c r="N61" s="25"/>
      <c r="O61" s="26" t="s">
        <v>23</v>
      </c>
      <c r="P61" s="26" t="s">
        <v>24</v>
      </c>
    </row>
    <row r="62" spans="1:16" s="1" customFormat="1" ht="24.75" customHeight="1">
      <c r="A62" s="14">
        <v>57</v>
      </c>
      <c r="B62" s="14" t="s">
        <v>20</v>
      </c>
      <c r="C62" s="15">
        <v>1103</v>
      </c>
      <c r="D62" s="14" t="s">
        <v>33</v>
      </c>
      <c r="E62" s="14" t="s">
        <v>49</v>
      </c>
      <c r="F62" s="14">
        <v>3</v>
      </c>
      <c r="G62" s="16">
        <v>116.64</v>
      </c>
      <c r="H62" s="17">
        <f t="shared" si="0"/>
        <v>24.209999999999994</v>
      </c>
      <c r="I62" s="17">
        <v>92.43</v>
      </c>
      <c r="J62" s="23">
        <f t="shared" si="1"/>
        <v>7829.9</v>
      </c>
      <c r="K62" s="23">
        <f t="shared" si="2"/>
        <v>9880.769620253164</v>
      </c>
      <c r="L62" s="24">
        <v>960336</v>
      </c>
      <c r="M62" s="24">
        <f t="shared" si="4"/>
        <v>913279.536</v>
      </c>
      <c r="N62" s="25"/>
      <c r="O62" s="26" t="s">
        <v>23</v>
      </c>
      <c r="P62" s="26" t="s">
        <v>24</v>
      </c>
    </row>
    <row r="63" spans="1:16" s="1" customFormat="1" ht="24.75" customHeight="1">
      <c r="A63" s="14">
        <v>58</v>
      </c>
      <c r="B63" s="14" t="s">
        <v>20</v>
      </c>
      <c r="C63" s="15">
        <v>1303</v>
      </c>
      <c r="D63" s="14" t="s">
        <v>35</v>
      </c>
      <c r="E63" s="14" t="s">
        <v>49</v>
      </c>
      <c r="F63" s="14">
        <v>3</v>
      </c>
      <c r="G63" s="16">
        <v>116.64</v>
      </c>
      <c r="H63" s="17">
        <f aca="true" t="shared" si="5" ref="H63:H76">G63-I63</f>
        <v>24.209999999999994</v>
      </c>
      <c r="I63" s="17">
        <v>92.43</v>
      </c>
      <c r="J63" s="23">
        <f aca="true" t="shared" si="6" ref="J63:J76">M63/G63</f>
        <v>7893.3</v>
      </c>
      <c r="K63" s="23">
        <f aca="true" t="shared" si="7" ref="K63:K76">M63/I63</f>
        <v>9960.775851996104</v>
      </c>
      <c r="L63" s="24">
        <v>968112</v>
      </c>
      <c r="M63" s="24">
        <f t="shared" si="4"/>
        <v>920674.512</v>
      </c>
      <c r="N63" s="25"/>
      <c r="O63" s="26" t="s">
        <v>23</v>
      </c>
      <c r="P63" s="26" t="s">
        <v>24</v>
      </c>
    </row>
    <row r="64" spans="1:16" s="1" customFormat="1" ht="24.75" customHeight="1">
      <c r="A64" s="14">
        <v>59</v>
      </c>
      <c r="B64" s="14" t="s">
        <v>20</v>
      </c>
      <c r="C64" s="15">
        <v>1403</v>
      </c>
      <c r="D64" s="14" t="s">
        <v>36</v>
      </c>
      <c r="E64" s="14" t="s">
        <v>49</v>
      </c>
      <c r="F64" s="14">
        <v>3</v>
      </c>
      <c r="G64" s="16">
        <v>116.64</v>
      </c>
      <c r="H64" s="17">
        <f t="shared" si="5"/>
        <v>24.209999999999994</v>
      </c>
      <c r="I64" s="17">
        <v>92.43</v>
      </c>
      <c r="J64" s="23">
        <f t="shared" si="6"/>
        <v>7925</v>
      </c>
      <c r="K64" s="23">
        <f t="shared" si="7"/>
        <v>10000.778967867574</v>
      </c>
      <c r="L64" s="24">
        <v>972000</v>
      </c>
      <c r="M64" s="24">
        <f t="shared" si="4"/>
        <v>924372</v>
      </c>
      <c r="N64" s="25"/>
      <c r="O64" s="26" t="s">
        <v>23</v>
      </c>
      <c r="P64" s="26" t="s">
        <v>24</v>
      </c>
    </row>
    <row r="65" spans="1:16" s="1" customFormat="1" ht="24.75" customHeight="1">
      <c r="A65" s="14">
        <v>60</v>
      </c>
      <c r="B65" s="14" t="s">
        <v>20</v>
      </c>
      <c r="C65" s="15">
        <v>1503</v>
      </c>
      <c r="D65" s="14" t="s">
        <v>37</v>
      </c>
      <c r="E65" s="14" t="s">
        <v>49</v>
      </c>
      <c r="F65" s="14">
        <v>3</v>
      </c>
      <c r="G65" s="16">
        <v>116.64</v>
      </c>
      <c r="H65" s="17">
        <f t="shared" si="5"/>
        <v>24.209999999999994</v>
      </c>
      <c r="I65" s="17">
        <v>92.43</v>
      </c>
      <c r="J65" s="23">
        <f t="shared" si="6"/>
        <v>7956.699999999999</v>
      </c>
      <c r="K65" s="23">
        <f t="shared" si="7"/>
        <v>10040.782083739045</v>
      </c>
      <c r="L65" s="24">
        <v>975887.9999999999</v>
      </c>
      <c r="M65" s="24">
        <f t="shared" si="4"/>
        <v>928069.4879999999</v>
      </c>
      <c r="N65" s="25"/>
      <c r="O65" s="26" t="s">
        <v>23</v>
      </c>
      <c r="P65" s="26" t="s">
        <v>24</v>
      </c>
    </row>
    <row r="66" spans="1:16" s="1" customFormat="1" ht="24.75" customHeight="1">
      <c r="A66" s="14">
        <v>61</v>
      </c>
      <c r="B66" s="14" t="s">
        <v>20</v>
      </c>
      <c r="C66" s="15">
        <v>1603</v>
      </c>
      <c r="D66" s="14" t="s">
        <v>38</v>
      </c>
      <c r="E66" s="14" t="s">
        <v>49</v>
      </c>
      <c r="F66" s="14">
        <v>3</v>
      </c>
      <c r="G66" s="16">
        <v>116.64</v>
      </c>
      <c r="H66" s="17">
        <f t="shared" si="5"/>
        <v>24.209999999999994</v>
      </c>
      <c r="I66" s="17">
        <v>92.43</v>
      </c>
      <c r="J66" s="23">
        <f t="shared" si="6"/>
        <v>7988.399999999999</v>
      </c>
      <c r="K66" s="23">
        <f t="shared" si="7"/>
        <v>10080.785199610515</v>
      </c>
      <c r="L66" s="24">
        <v>979776</v>
      </c>
      <c r="M66" s="24">
        <f t="shared" si="4"/>
        <v>931766.9759999999</v>
      </c>
      <c r="N66" s="25"/>
      <c r="O66" s="26" t="s">
        <v>23</v>
      </c>
      <c r="P66" s="26" t="s">
        <v>24</v>
      </c>
    </row>
    <row r="67" spans="1:16" s="1" customFormat="1" ht="24.75" customHeight="1">
      <c r="A67" s="14">
        <v>62</v>
      </c>
      <c r="B67" s="14" t="s">
        <v>20</v>
      </c>
      <c r="C67" s="15">
        <v>1703</v>
      </c>
      <c r="D67" s="14" t="s">
        <v>39</v>
      </c>
      <c r="E67" s="14" t="s">
        <v>49</v>
      </c>
      <c r="F67" s="14">
        <v>3</v>
      </c>
      <c r="G67" s="16">
        <v>116.64</v>
      </c>
      <c r="H67" s="17">
        <f t="shared" si="5"/>
        <v>24.209999999999994</v>
      </c>
      <c r="I67" s="17">
        <v>92.43</v>
      </c>
      <c r="J67" s="23">
        <f t="shared" si="6"/>
        <v>8020.099999999999</v>
      </c>
      <c r="K67" s="23">
        <f t="shared" si="7"/>
        <v>10120.788315481985</v>
      </c>
      <c r="L67" s="24">
        <v>983664</v>
      </c>
      <c r="M67" s="24">
        <f t="shared" si="4"/>
        <v>935464.4639999999</v>
      </c>
      <c r="N67" s="25"/>
      <c r="O67" s="26" t="s">
        <v>23</v>
      </c>
      <c r="P67" s="26" t="s">
        <v>24</v>
      </c>
    </row>
    <row r="68" spans="1:16" s="1" customFormat="1" ht="24.75" customHeight="1">
      <c r="A68" s="14">
        <v>63</v>
      </c>
      <c r="B68" s="14" t="s">
        <v>20</v>
      </c>
      <c r="C68" s="15">
        <v>1803</v>
      </c>
      <c r="D68" s="14" t="s">
        <v>40</v>
      </c>
      <c r="E68" s="14" t="s">
        <v>49</v>
      </c>
      <c r="F68" s="14">
        <v>3</v>
      </c>
      <c r="G68" s="16">
        <v>116.64</v>
      </c>
      <c r="H68" s="17">
        <f t="shared" si="5"/>
        <v>24.209999999999994</v>
      </c>
      <c r="I68" s="17">
        <v>92.43</v>
      </c>
      <c r="J68" s="23">
        <f t="shared" si="6"/>
        <v>8051.799999999999</v>
      </c>
      <c r="K68" s="23">
        <f t="shared" si="7"/>
        <v>10160.791431353455</v>
      </c>
      <c r="L68" s="24">
        <v>987552</v>
      </c>
      <c r="M68" s="24">
        <f t="shared" si="4"/>
        <v>939161.9519999999</v>
      </c>
      <c r="N68" s="25"/>
      <c r="O68" s="26" t="s">
        <v>23</v>
      </c>
      <c r="P68" s="26" t="s">
        <v>24</v>
      </c>
    </row>
    <row r="69" spans="1:16" s="1" customFormat="1" ht="24.75" customHeight="1">
      <c r="A69" s="14">
        <v>64</v>
      </c>
      <c r="B69" s="14" t="s">
        <v>20</v>
      </c>
      <c r="C69" s="15">
        <v>1903</v>
      </c>
      <c r="D69" s="14" t="s">
        <v>41</v>
      </c>
      <c r="E69" s="14" t="s">
        <v>49</v>
      </c>
      <c r="F69" s="14">
        <v>3</v>
      </c>
      <c r="G69" s="16">
        <v>116.64</v>
      </c>
      <c r="H69" s="17">
        <f t="shared" si="5"/>
        <v>24.209999999999994</v>
      </c>
      <c r="I69" s="17">
        <v>92.43</v>
      </c>
      <c r="J69" s="23">
        <f t="shared" si="6"/>
        <v>8083.499999999999</v>
      </c>
      <c r="K69" s="23">
        <f t="shared" si="7"/>
        <v>10200.794547224925</v>
      </c>
      <c r="L69" s="24">
        <v>991440</v>
      </c>
      <c r="M69" s="24">
        <f t="shared" si="4"/>
        <v>942859.44</v>
      </c>
      <c r="N69" s="25"/>
      <c r="O69" s="26" t="s">
        <v>23</v>
      </c>
      <c r="P69" s="26" t="s">
        <v>24</v>
      </c>
    </row>
    <row r="70" spans="1:16" s="1" customFormat="1" ht="24.75" customHeight="1">
      <c r="A70" s="14">
        <v>65</v>
      </c>
      <c r="B70" s="14" t="s">
        <v>20</v>
      </c>
      <c r="C70" s="15">
        <v>2003</v>
      </c>
      <c r="D70" s="14" t="s">
        <v>42</v>
      </c>
      <c r="E70" s="14" t="s">
        <v>49</v>
      </c>
      <c r="F70" s="14">
        <v>3</v>
      </c>
      <c r="G70" s="16">
        <v>116.64</v>
      </c>
      <c r="H70" s="17">
        <f t="shared" si="5"/>
        <v>24.209999999999994</v>
      </c>
      <c r="I70" s="17">
        <v>92.43</v>
      </c>
      <c r="J70" s="23">
        <f t="shared" si="6"/>
        <v>8115.199999999999</v>
      </c>
      <c r="K70" s="23">
        <f t="shared" si="7"/>
        <v>10240.797663096395</v>
      </c>
      <c r="L70" s="24">
        <v>995327.9999999999</v>
      </c>
      <c r="M70" s="24">
        <f t="shared" si="4"/>
        <v>946556.9279999998</v>
      </c>
      <c r="N70" s="25"/>
      <c r="O70" s="26" t="s">
        <v>23</v>
      </c>
      <c r="P70" s="26" t="s">
        <v>24</v>
      </c>
    </row>
    <row r="71" spans="1:16" s="1" customFormat="1" ht="24.75" customHeight="1">
      <c r="A71" s="14">
        <v>66</v>
      </c>
      <c r="B71" s="14" t="s">
        <v>20</v>
      </c>
      <c r="C71" s="15">
        <v>2103</v>
      </c>
      <c r="D71" s="14" t="s">
        <v>43</v>
      </c>
      <c r="E71" s="14" t="s">
        <v>49</v>
      </c>
      <c r="F71" s="14">
        <v>3</v>
      </c>
      <c r="G71" s="16">
        <v>116.64</v>
      </c>
      <c r="H71" s="17">
        <f t="shared" si="5"/>
        <v>24.209999999999994</v>
      </c>
      <c r="I71" s="17">
        <v>92.43</v>
      </c>
      <c r="J71" s="23">
        <f t="shared" si="6"/>
        <v>8146.9</v>
      </c>
      <c r="K71" s="23">
        <f t="shared" si="7"/>
        <v>10280.800778967867</v>
      </c>
      <c r="L71" s="24">
        <v>999216</v>
      </c>
      <c r="M71" s="24">
        <f aca="true" t="shared" si="8" ref="M71:M102">L71*0.951</f>
        <v>950254.416</v>
      </c>
      <c r="N71" s="25"/>
      <c r="O71" s="26" t="s">
        <v>23</v>
      </c>
      <c r="P71" s="26" t="s">
        <v>24</v>
      </c>
    </row>
    <row r="72" spans="1:16" s="1" customFormat="1" ht="24.75" customHeight="1">
      <c r="A72" s="14">
        <v>67</v>
      </c>
      <c r="B72" s="14" t="s">
        <v>20</v>
      </c>
      <c r="C72" s="15">
        <v>2203</v>
      </c>
      <c r="D72" s="14" t="s">
        <v>44</v>
      </c>
      <c r="E72" s="14" t="s">
        <v>49</v>
      </c>
      <c r="F72" s="14">
        <v>3</v>
      </c>
      <c r="G72" s="16">
        <v>116.64</v>
      </c>
      <c r="H72" s="17">
        <f t="shared" si="5"/>
        <v>24.209999999999994</v>
      </c>
      <c r="I72" s="17">
        <v>92.43</v>
      </c>
      <c r="J72" s="23">
        <f t="shared" si="6"/>
        <v>8115.199999999999</v>
      </c>
      <c r="K72" s="23">
        <f t="shared" si="7"/>
        <v>10240.797663096395</v>
      </c>
      <c r="L72" s="24">
        <v>995327.9999999999</v>
      </c>
      <c r="M72" s="24">
        <f t="shared" si="8"/>
        <v>946556.9279999998</v>
      </c>
      <c r="N72" s="25"/>
      <c r="O72" s="26" t="s">
        <v>23</v>
      </c>
      <c r="P72" s="26" t="s">
        <v>24</v>
      </c>
    </row>
    <row r="73" spans="1:16" s="1" customFormat="1" ht="24.75" customHeight="1">
      <c r="A73" s="14">
        <v>68</v>
      </c>
      <c r="B73" s="14" t="s">
        <v>20</v>
      </c>
      <c r="C73" s="15">
        <v>2303</v>
      </c>
      <c r="D73" s="14" t="s">
        <v>45</v>
      </c>
      <c r="E73" s="14" t="s">
        <v>49</v>
      </c>
      <c r="F73" s="14">
        <v>3</v>
      </c>
      <c r="G73" s="16">
        <v>116.64</v>
      </c>
      <c r="H73" s="17">
        <f t="shared" si="5"/>
        <v>24.209999999999994</v>
      </c>
      <c r="I73" s="17">
        <v>92.43</v>
      </c>
      <c r="J73" s="23">
        <f t="shared" si="6"/>
        <v>8083.499999999999</v>
      </c>
      <c r="K73" s="23">
        <f t="shared" si="7"/>
        <v>10200.794547224925</v>
      </c>
      <c r="L73" s="24">
        <v>991440</v>
      </c>
      <c r="M73" s="24">
        <f t="shared" si="8"/>
        <v>942859.44</v>
      </c>
      <c r="N73" s="25"/>
      <c r="O73" s="26" t="s">
        <v>23</v>
      </c>
      <c r="P73" s="26" t="s">
        <v>24</v>
      </c>
    </row>
    <row r="74" spans="1:16" s="1" customFormat="1" ht="24.75" customHeight="1">
      <c r="A74" s="14">
        <v>69</v>
      </c>
      <c r="B74" s="14" t="s">
        <v>20</v>
      </c>
      <c r="C74" s="15">
        <v>2403</v>
      </c>
      <c r="D74" s="14" t="s">
        <v>46</v>
      </c>
      <c r="E74" s="14" t="s">
        <v>49</v>
      </c>
      <c r="F74" s="14">
        <v>3</v>
      </c>
      <c r="G74" s="16">
        <v>116.64</v>
      </c>
      <c r="H74" s="17">
        <f t="shared" si="5"/>
        <v>24.209999999999994</v>
      </c>
      <c r="I74" s="17">
        <v>92.43</v>
      </c>
      <c r="J74" s="23">
        <f t="shared" si="6"/>
        <v>8051.799999999999</v>
      </c>
      <c r="K74" s="23">
        <f t="shared" si="7"/>
        <v>10160.791431353455</v>
      </c>
      <c r="L74" s="24">
        <v>987552</v>
      </c>
      <c r="M74" s="24">
        <f t="shared" si="8"/>
        <v>939161.9519999999</v>
      </c>
      <c r="N74" s="25"/>
      <c r="O74" s="26" t="s">
        <v>23</v>
      </c>
      <c r="P74" s="26" t="s">
        <v>24</v>
      </c>
    </row>
    <row r="75" spans="1:16" s="1" customFormat="1" ht="24.75" customHeight="1">
      <c r="A75" s="14">
        <v>70</v>
      </c>
      <c r="B75" s="14" t="s">
        <v>20</v>
      </c>
      <c r="C75" s="15">
        <v>2503</v>
      </c>
      <c r="D75" s="14" t="s">
        <v>47</v>
      </c>
      <c r="E75" s="14" t="s">
        <v>49</v>
      </c>
      <c r="F75" s="14">
        <v>3</v>
      </c>
      <c r="G75" s="16">
        <v>116.64</v>
      </c>
      <c r="H75" s="17">
        <f t="shared" si="5"/>
        <v>24.209999999999994</v>
      </c>
      <c r="I75" s="17">
        <v>92.43</v>
      </c>
      <c r="J75" s="23">
        <f t="shared" si="6"/>
        <v>8020.099999999999</v>
      </c>
      <c r="K75" s="23">
        <f t="shared" si="7"/>
        <v>10120.788315481985</v>
      </c>
      <c r="L75" s="24">
        <v>983664</v>
      </c>
      <c r="M75" s="24">
        <f t="shared" si="8"/>
        <v>935464.4639999999</v>
      </c>
      <c r="N75" s="25"/>
      <c r="O75" s="26" t="s">
        <v>23</v>
      </c>
      <c r="P75" s="26" t="s">
        <v>24</v>
      </c>
    </row>
    <row r="76" spans="1:16" s="1" customFormat="1" ht="24.75" customHeight="1">
      <c r="A76" s="14">
        <v>71</v>
      </c>
      <c r="B76" s="14" t="s">
        <v>20</v>
      </c>
      <c r="C76" s="15">
        <v>2603</v>
      </c>
      <c r="D76" s="14" t="s">
        <v>48</v>
      </c>
      <c r="E76" s="14" t="s">
        <v>49</v>
      </c>
      <c r="F76" s="14">
        <v>3</v>
      </c>
      <c r="G76" s="16">
        <v>116.64</v>
      </c>
      <c r="H76" s="17">
        <f t="shared" si="5"/>
        <v>24.209999999999994</v>
      </c>
      <c r="I76" s="17">
        <v>92.43</v>
      </c>
      <c r="J76" s="23">
        <f t="shared" si="6"/>
        <v>7618.566666666666</v>
      </c>
      <c r="K76" s="23">
        <f t="shared" si="7"/>
        <v>9614.082181110027</v>
      </c>
      <c r="L76" s="24">
        <v>934416</v>
      </c>
      <c r="M76" s="24">
        <f t="shared" si="8"/>
        <v>888629.6159999999</v>
      </c>
      <c r="N76" s="25"/>
      <c r="O76" s="26" t="s">
        <v>23</v>
      </c>
      <c r="P76" s="26" t="s">
        <v>24</v>
      </c>
    </row>
    <row r="77" spans="1:16" s="1" customFormat="1" ht="24.75" customHeight="1">
      <c r="A77" s="14">
        <v>72</v>
      </c>
      <c r="B77" s="14" t="s">
        <v>20</v>
      </c>
      <c r="C77" s="15">
        <v>204</v>
      </c>
      <c r="D77" s="14" t="s">
        <v>21</v>
      </c>
      <c r="E77" s="14" t="s">
        <v>22</v>
      </c>
      <c r="F77" s="14">
        <v>3</v>
      </c>
      <c r="G77" s="16">
        <v>95.64</v>
      </c>
      <c r="H77" s="17">
        <f aca="true" t="shared" si="9" ref="H77:H126">G77-I77</f>
        <v>19.849999999999994</v>
      </c>
      <c r="I77" s="17">
        <v>75.79</v>
      </c>
      <c r="J77" s="23">
        <f aca="true" t="shared" si="10" ref="J77:J101">M77/G77</f>
        <v>7227.599999999999</v>
      </c>
      <c r="K77" s="23">
        <f aca="true" t="shared" si="11" ref="K77:K101">M77/I77</f>
        <v>9120.565562739146</v>
      </c>
      <c r="L77" s="24">
        <v>726864</v>
      </c>
      <c r="M77" s="24">
        <f t="shared" si="8"/>
        <v>691247.664</v>
      </c>
      <c r="N77" s="25"/>
      <c r="O77" s="26" t="s">
        <v>23</v>
      </c>
      <c r="P77" s="26" t="s">
        <v>24</v>
      </c>
    </row>
    <row r="78" spans="1:16" s="1" customFormat="1" ht="24.75" customHeight="1">
      <c r="A78" s="14">
        <v>73</v>
      </c>
      <c r="B78" s="14" t="s">
        <v>20</v>
      </c>
      <c r="C78" s="15">
        <v>304</v>
      </c>
      <c r="D78" s="14" t="s">
        <v>25</v>
      </c>
      <c r="E78" s="14" t="s">
        <v>22</v>
      </c>
      <c r="F78" s="14">
        <v>3</v>
      </c>
      <c r="G78" s="16">
        <v>95.64</v>
      </c>
      <c r="H78" s="17">
        <f t="shared" si="9"/>
        <v>19.849999999999994</v>
      </c>
      <c r="I78" s="17">
        <v>75.79</v>
      </c>
      <c r="J78" s="23">
        <f t="shared" si="10"/>
        <v>7259.299999999999</v>
      </c>
      <c r="K78" s="23">
        <f t="shared" si="11"/>
        <v>9160.568043277475</v>
      </c>
      <c r="L78" s="24">
        <v>730052</v>
      </c>
      <c r="M78" s="24">
        <f t="shared" si="8"/>
        <v>694279.4519999999</v>
      </c>
      <c r="N78" s="25"/>
      <c r="O78" s="26" t="s">
        <v>23</v>
      </c>
      <c r="P78" s="26" t="s">
        <v>24</v>
      </c>
    </row>
    <row r="79" spans="1:16" s="1" customFormat="1" ht="24.75" customHeight="1">
      <c r="A79" s="14">
        <v>74</v>
      </c>
      <c r="B79" s="14" t="s">
        <v>20</v>
      </c>
      <c r="C79" s="15">
        <v>404</v>
      </c>
      <c r="D79" s="14" t="s">
        <v>26</v>
      </c>
      <c r="E79" s="14" t="s">
        <v>22</v>
      </c>
      <c r="F79" s="14">
        <v>3</v>
      </c>
      <c r="G79" s="16">
        <v>95.64</v>
      </c>
      <c r="H79" s="17">
        <f t="shared" si="9"/>
        <v>19.849999999999994</v>
      </c>
      <c r="I79" s="17">
        <v>75.79</v>
      </c>
      <c r="J79" s="23">
        <f t="shared" si="10"/>
        <v>7291</v>
      </c>
      <c r="K79" s="23">
        <f t="shared" si="11"/>
        <v>9200.570523815806</v>
      </c>
      <c r="L79" s="24">
        <v>733240</v>
      </c>
      <c r="M79" s="24">
        <f t="shared" si="8"/>
        <v>697311.24</v>
      </c>
      <c r="N79" s="25"/>
      <c r="O79" s="26" t="s">
        <v>23</v>
      </c>
      <c r="P79" s="26" t="s">
        <v>24</v>
      </c>
    </row>
    <row r="80" spans="1:16" s="1" customFormat="1" ht="24.75" customHeight="1">
      <c r="A80" s="14">
        <v>75</v>
      </c>
      <c r="B80" s="14" t="s">
        <v>20</v>
      </c>
      <c r="C80" s="15">
        <v>504</v>
      </c>
      <c r="D80" s="14" t="s">
        <v>27</v>
      </c>
      <c r="E80" s="14" t="s">
        <v>22</v>
      </c>
      <c r="F80" s="14">
        <v>3</v>
      </c>
      <c r="G80" s="16">
        <v>95.64</v>
      </c>
      <c r="H80" s="17">
        <f t="shared" si="9"/>
        <v>19.849999999999994</v>
      </c>
      <c r="I80" s="17">
        <v>75.79</v>
      </c>
      <c r="J80" s="23">
        <f t="shared" si="10"/>
        <v>7322.699999999998</v>
      </c>
      <c r="K80" s="23">
        <f t="shared" si="11"/>
        <v>9240.573004354133</v>
      </c>
      <c r="L80" s="24">
        <v>736427.9999999999</v>
      </c>
      <c r="M80" s="24">
        <f t="shared" si="8"/>
        <v>700343.0279999998</v>
      </c>
      <c r="N80" s="25"/>
      <c r="O80" s="26" t="s">
        <v>23</v>
      </c>
      <c r="P80" s="26" t="s">
        <v>24</v>
      </c>
    </row>
    <row r="81" spans="1:16" s="1" customFormat="1" ht="24.75" customHeight="1">
      <c r="A81" s="14">
        <v>76</v>
      </c>
      <c r="B81" s="14" t="s">
        <v>20</v>
      </c>
      <c r="C81" s="15">
        <v>604</v>
      </c>
      <c r="D81" s="14" t="s">
        <v>28</v>
      </c>
      <c r="E81" s="14" t="s">
        <v>22</v>
      </c>
      <c r="F81" s="14">
        <v>3</v>
      </c>
      <c r="G81" s="16">
        <v>95.64</v>
      </c>
      <c r="H81" s="17">
        <f t="shared" si="9"/>
        <v>19.849999999999994</v>
      </c>
      <c r="I81" s="17">
        <v>75.79</v>
      </c>
      <c r="J81" s="23">
        <f t="shared" si="10"/>
        <v>7354.4</v>
      </c>
      <c r="K81" s="23">
        <f t="shared" si="11"/>
        <v>9280.575484892464</v>
      </c>
      <c r="L81" s="24">
        <v>739616</v>
      </c>
      <c r="M81" s="24">
        <f t="shared" si="8"/>
        <v>703374.816</v>
      </c>
      <c r="N81" s="25"/>
      <c r="O81" s="26" t="s">
        <v>23</v>
      </c>
      <c r="P81" s="26" t="s">
        <v>24</v>
      </c>
    </row>
    <row r="82" spans="1:16" s="1" customFormat="1" ht="24.75" customHeight="1">
      <c r="A82" s="14">
        <v>77</v>
      </c>
      <c r="B82" s="14" t="s">
        <v>20</v>
      </c>
      <c r="C82" s="15">
        <v>704</v>
      </c>
      <c r="D82" s="14" t="s">
        <v>29</v>
      </c>
      <c r="E82" s="14" t="s">
        <v>22</v>
      </c>
      <c r="F82" s="14">
        <v>3</v>
      </c>
      <c r="G82" s="16">
        <v>95.64</v>
      </c>
      <c r="H82" s="17">
        <f t="shared" si="9"/>
        <v>19.849999999999994</v>
      </c>
      <c r="I82" s="17">
        <v>75.79</v>
      </c>
      <c r="J82" s="23">
        <f t="shared" si="10"/>
        <v>7386.099999999999</v>
      </c>
      <c r="K82" s="23">
        <f t="shared" si="11"/>
        <v>9320.577965430793</v>
      </c>
      <c r="L82" s="24">
        <v>742804</v>
      </c>
      <c r="M82" s="24">
        <f t="shared" si="8"/>
        <v>706406.6039999999</v>
      </c>
      <c r="N82" s="25"/>
      <c r="O82" s="26" t="s">
        <v>23</v>
      </c>
      <c r="P82" s="26" t="s">
        <v>24</v>
      </c>
    </row>
    <row r="83" spans="1:16" s="1" customFormat="1" ht="24.75" customHeight="1">
      <c r="A83" s="14">
        <v>78</v>
      </c>
      <c r="B83" s="14" t="s">
        <v>20</v>
      </c>
      <c r="C83" s="15">
        <v>804</v>
      </c>
      <c r="D83" s="14" t="s">
        <v>30</v>
      </c>
      <c r="E83" s="14" t="s">
        <v>22</v>
      </c>
      <c r="F83" s="14">
        <v>3</v>
      </c>
      <c r="G83" s="16">
        <v>95.64</v>
      </c>
      <c r="H83" s="17">
        <f t="shared" si="9"/>
        <v>19.849999999999994</v>
      </c>
      <c r="I83" s="17">
        <v>75.79</v>
      </c>
      <c r="J83" s="23">
        <f t="shared" si="10"/>
        <v>7417.8</v>
      </c>
      <c r="K83" s="23">
        <f t="shared" si="11"/>
        <v>9360.580445969124</v>
      </c>
      <c r="L83" s="24">
        <v>745992</v>
      </c>
      <c r="M83" s="24">
        <f t="shared" si="8"/>
        <v>709438.392</v>
      </c>
      <c r="N83" s="25"/>
      <c r="O83" s="26" t="s">
        <v>23</v>
      </c>
      <c r="P83" s="26" t="s">
        <v>24</v>
      </c>
    </row>
    <row r="84" spans="1:16" s="1" customFormat="1" ht="24.75" customHeight="1">
      <c r="A84" s="14">
        <v>79</v>
      </c>
      <c r="B84" s="14" t="s">
        <v>20</v>
      </c>
      <c r="C84" s="15">
        <v>904</v>
      </c>
      <c r="D84" s="14" t="s">
        <v>31</v>
      </c>
      <c r="E84" s="14" t="s">
        <v>22</v>
      </c>
      <c r="F84" s="14">
        <v>3</v>
      </c>
      <c r="G84" s="16">
        <v>95.64</v>
      </c>
      <c r="H84" s="17">
        <f t="shared" si="9"/>
        <v>19.849999999999994</v>
      </c>
      <c r="I84" s="17">
        <v>75.79</v>
      </c>
      <c r="J84" s="23">
        <f t="shared" si="10"/>
        <v>7449.499999999999</v>
      </c>
      <c r="K84" s="23">
        <f t="shared" si="11"/>
        <v>9400.582926507454</v>
      </c>
      <c r="L84" s="24">
        <v>749180</v>
      </c>
      <c r="M84" s="24">
        <f t="shared" si="8"/>
        <v>712470.1799999999</v>
      </c>
      <c r="N84" s="25"/>
      <c r="O84" s="26" t="s">
        <v>23</v>
      </c>
      <c r="P84" s="26" t="s">
        <v>24</v>
      </c>
    </row>
    <row r="85" spans="1:16" s="1" customFormat="1" ht="24.75" customHeight="1">
      <c r="A85" s="14">
        <v>80</v>
      </c>
      <c r="B85" s="14" t="s">
        <v>20</v>
      </c>
      <c r="C85" s="15">
        <v>1004</v>
      </c>
      <c r="D85" s="14" t="s">
        <v>32</v>
      </c>
      <c r="E85" s="14" t="s">
        <v>22</v>
      </c>
      <c r="F85" s="14">
        <v>3</v>
      </c>
      <c r="G85" s="16">
        <v>95.64</v>
      </c>
      <c r="H85" s="17">
        <f t="shared" si="9"/>
        <v>19.849999999999994</v>
      </c>
      <c r="I85" s="17">
        <v>75.79</v>
      </c>
      <c r="J85" s="23">
        <f t="shared" si="10"/>
        <v>7481.199999999999</v>
      </c>
      <c r="K85" s="23">
        <f t="shared" si="11"/>
        <v>9440.585407045783</v>
      </c>
      <c r="L85" s="24">
        <v>752367.9999999999</v>
      </c>
      <c r="M85" s="24">
        <f t="shared" si="8"/>
        <v>715501.9679999999</v>
      </c>
      <c r="N85" s="25"/>
      <c r="O85" s="26" t="s">
        <v>23</v>
      </c>
      <c r="P85" s="26" t="s">
        <v>24</v>
      </c>
    </row>
    <row r="86" spans="1:16" s="1" customFormat="1" ht="24.75" customHeight="1">
      <c r="A86" s="14">
        <v>81</v>
      </c>
      <c r="B86" s="14" t="s">
        <v>20</v>
      </c>
      <c r="C86" s="15">
        <v>1104</v>
      </c>
      <c r="D86" s="14" t="s">
        <v>33</v>
      </c>
      <c r="E86" s="14" t="s">
        <v>22</v>
      </c>
      <c r="F86" s="14">
        <v>3</v>
      </c>
      <c r="G86" s="16">
        <v>95.64</v>
      </c>
      <c r="H86" s="17">
        <f t="shared" si="9"/>
        <v>19.849999999999994</v>
      </c>
      <c r="I86" s="17">
        <v>75.79</v>
      </c>
      <c r="J86" s="23">
        <f t="shared" si="10"/>
        <v>7512.9</v>
      </c>
      <c r="K86" s="23">
        <f t="shared" si="11"/>
        <v>9480.587887584112</v>
      </c>
      <c r="L86" s="24">
        <v>755556</v>
      </c>
      <c r="M86" s="24">
        <f t="shared" si="8"/>
        <v>718533.7559999999</v>
      </c>
      <c r="N86" s="25"/>
      <c r="O86" s="26" t="s">
        <v>23</v>
      </c>
      <c r="P86" s="26" t="s">
        <v>24</v>
      </c>
    </row>
    <row r="87" spans="1:16" s="1" customFormat="1" ht="24.75" customHeight="1">
      <c r="A87" s="14">
        <v>82</v>
      </c>
      <c r="B87" s="14" t="s">
        <v>20</v>
      </c>
      <c r="C87" s="15">
        <v>1204</v>
      </c>
      <c r="D87" s="14" t="s">
        <v>34</v>
      </c>
      <c r="E87" s="14" t="s">
        <v>22</v>
      </c>
      <c r="F87" s="14">
        <v>3</v>
      </c>
      <c r="G87" s="16">
        <v>95.64</v>
      </c>
      <c r="H87" s="17">
        <f t="shared" si="9"/>
        <v>19.849999999999994</v>
      </c>
      <c r="I87" s="17">
        <v>75.79</v>
      </c>
      <c r="J87" s="23">
        <f t="shared" si="10"/>
        <v>7544.599999999999</v>
      </c>
      <c r="K87" s="23">
        <f t="shared" si="11"/>
        <v>9520.590368122443</v>
      </c>
      <c r="L87" s="24">
        <v>758744</v>
      </c>
      <c r="M87" s="24">
        <f t="shared" si="8"/>
        <v>721565.544</v>
      </c>
      <c r="N87" s="25"/>
      <c r="O87" s="26" t="s">
        <v>23</v>
      </c>
      <c r="P87" s="26" t="s">
        <v>24</v>
      </c>
    </row>
    <row r="88" spans="1:16" s="1" customFormat="1" ht="24.75" customHeight="1">
      <c r="A88" s="14">
        <v>83</v>
      </c>
      <c r="B88" s="14" t="s">
        <v>20</v>
      </c>
      <c r="C88" s="15">
        <v>1304</v>
      </c>
      <c r="D88" s="14" t="s">
        <v>35</v>
      </c>
      <c r="E88" s="14" t="s">
        <v>22</v>
      </c>
      <c r="F88" s="14">
        <v>3</v>
      </c>
      <c r="G88" s="16">
        <v>95.64</v>
      </c>
      <c r="H88" s="17">
        <f t="shared" si="9"/>
        <v>19.849999999999994</v>
      </c>
      <c r="I88" s="17">
        <v>75.79</v>
      </c>
      <c r="J88" s="23">
        <f t="shared" si="10"/>
        <v>7576.299999999999</v>
      </c>
      <c r="K88" s="23">
        <f t="shared" si="11"/>
        <v>9560.592848660772</v>
      </c>
      <c r="L88" s="24">
        <v>761932</v>
      </c>
      <c r="M88" s="24">
        <f t="shared" si="8"/>
        <v>724597.3319999999</v>
      </c>
      <c r="N88" s="25"/>
      <c r="O88" s="26" t="s">
        <v>23</v>
      </c>
      <c r="P88" s="26" t="s">
        <v>24</v>
      </c>
    </row>
    <row r="89" spans="1:16" s="1" customFormat="1" ht="24.75" customHeight="1">
      <c r="A89" s="14">
        <v>84</v>
      </c>
      <c r="B89" s="14" t="s">
        <v>20</v>
      </c>
      <c r="C89" s="15">
        <v>1404</v>
      </c>
      <c r="D89" s="14" t="s">
        <v>36</v>
      </c>
      <c r="E89" s="14" t="s">
        <v>22</v>
      </c>
      <c r="F89" s="14">
        <v>3</v>
      </c>
      <c r="G89" s="16">
        <v>95.64</v>
      </c>
      <c r="H89" s="17">
        <f t="shared" si="9"/>
        <v>19.849999999999994</v>
      </c>
      <c r="I89" s="17">
        <v>75.79</v>
      </c>
      <c r="J89" s="23">
        <f t="shared" si="10"/>
        <v>7608</v>
      </c>
      <c r="K89" s="23">
        <f t="shared" si="11"/>
        <v>9600.595329199103</v>
      </c>
      <c r="L89" s="24">
        <v>765120</v>
      </c>
      <c r="M89" s="24">
        <f t="shared" si="8"/>
        <v>727629.12</v>
      </c>
      <c r="N89" s="25"/>
      <c r="O89" s="26" t="s">
        <v>23</v>
      </c>
      <c r="P89" s="26" t="s">
        <v>24</v>
      </c>
    </row>
    <row r="90" spans="1:16" s="1" customFormat="1" ht="24.75" customHeight="1">
      <c r="A90" s="14">
        <v>85</v>
      </c>
      <c r="B90" s="14" t="s">
        <v>20</v>
      </c>
      <c r="C90" s="15">
        <v>1504</v>
      </c>
      <c r="D90" s="14" t="s">
        <v>37</v>
      </c>
      <c r="E90" s="14" t="s">
        <v>22</v>
      </c>
      <c r="F90" s="14">
        <v>3</v>
      </c>
      <c r="G90" s="16">
        <v>95.64</v>
      </c>
      <c r="H90" s="17">
        <f t="shared" si="9"/>
        <v>19.849999999999994</v>
      </c>
      <c r="I90" s="17">
        <v>75.79</v>
      </c>
      <c r="J90" s="23">
        <f t="shared" si="10"/>
        <v>7639.699999999998</v>
      </c>
      <c r="K90" s="23">
        <f t="shared" si="11"/>
        <v>9640.59780973743</v>
      </c>
      <c r="L90" s="24">
        <v>768307.9999999999</v>
      </c>
      <c r="M90" s="24">
        <f t="shared" si="8"/>
        <v>730660.9079999998</v>
      </c>
      <c r="N90" s="25"/>
      <c r="O90" s="26" t="s">
        <v>23</v>
      </c>
      <c r="P90" s="26" t="s">
        <v>24</v>
      </c>
    </row>
    <row r="91" spans="1:16" s="1" customFormat="1" ht="24.75" customHeight="1">
      <c r="A91" s="14">
        <v>86</v>
      </c>
      <c r="B91" s="14" t="s">
        <v>20</v>
      </c>
      <c r="C91" s="15">
        <v>1604</v>
      </c>
      <c r="D91" s="14" t="s">
        <v>38</v>
      </c>
      <c r="E91" s="14" t="s">
        <v>22</v>
      </c>
      <c r="F91" s="14">
        <v>3</v>
      </c>
      <c r="G91" s="16">
        <v>95.64</v>
      </c>
      <c r="H91" s="17">
        <f t="shared" si="9"/>
        <v>19.849999999999994</v>
      </c>
      <c r="I91" s="17">
        <v>75.79</v>
      </c>
      <c r="J91" s="23">
        <f t="shared" si="10"/>
        <v>7671.4</v>
      </c>
      <c r="K91" s="23">
        <f t="shared" si="11"/>
        <v>9680.600290275761</v>
      </c>
      <c r="L91" s="24">
        <v>771496</v>
      </c>
      <c r="M91" s="24">
        <f t="shared" si="8"/>
        <v>733692.696</v>
      </c>
      <c r="N91" s="25"/>
      <c r="O91" s="26" t="s">
        <v>23</v>
      </c>
      <c r="P91" s="26" t="s">
        <v>24</v>
      </c>
    </row>
    <row r="92" spans="1:16" s="1" customFormat="1" ht="24.75" customHeight="1">
      <c r="A92" s="14">
        <v>87</v>
      </c>
      <c r="B92" s="14" t="s">
        <v>20</v>
      </c>
      <c r="C92" s="15">
        <v>1704</v>
      </c>
      <c r="D92" s="14" t="s">
        <v>39</v>
      </c>
      <c r="E92" s="14" t="s">
        <v>22</v>
      </c>
      <c r="F92" s="14">
        <v>3</v>
      </c>
      <c r="G92" s="16">
        <v>95.64</v>
      </c>
      <c r="H92" s="17">
        <f t="shared" si="9"/>
        <v>19.849999999999994</v>
      </c>
      <c r="I92" s="17">
        <v>75.79</v>
      </c>
      <c r="J92" s="23">
        <f t="shared" si="10"/>
        <v>7703.099999999999</v>
      </c>
      <c r="K92" s="23">
        <f t="shared" si="11"/>
        <v>9720.60277081409</v>
      </c>
      <c r="L92" s="24">
        <v>774684</v>
      </c>
      <c r="M92" s="24">
        <f t="shared" si="8"/>
        <v>736724.4839999999</v>
      </c>
      <c r="N92" s="25"/>
      <c r="O92" s="26" t="s">
        <v>23</v>
      </c>
      <c r="P92" s="26" t="s">
        <v>24</v>
      </c>
    </row>
    <row r="93" spans="1:16" s="1" customFormat="1" ht="24.75" customHeight="1">
      <c r="A93" s="14">
        <v>88</v>
      </c>
      <c r="B93" s="14" t="s">
        <v>20</v>
      </c>
      <c r="C93" s="15">
        <v>1804</v>
      </c>
      <c r="D93" s="14" t="s">
        <v>40</v>
      </c>
      <c r="E93" s="14" t="s">
        <v>22</v>
      </c>
      <c r="F93" s="14">
        <v>3</v>
      </c>
      <c r="G93" s="16">
        <v>95.64</v>
      </c>
      <c r="H93" s="17">
        <f t="shared" si="9"/>
        <v>19.849999999999994</v>
      </c>
      <c r="I93" s="17">
        <v>75.79</v>
      </c>
      <c r="J93" s="23">
        <f t="shared" si="10"/>
        <v>7734.8</v>
      </c>
      <c r="K93" s="23">
        <f t="shared" si="11"/>
        <v>9760.605251352421</v>
      </c>
      <c r="L93" s="24">
        <v>777872</v>
      </c>
      <c r="M93" s="24">
        <f t="shared" si="8"/>
        <v>739756.272</v>
      </c>
      <c r="N93" s="25"/>
      <c r="O93" s="26" t="s">
        <v>23</v>
      </c>
      <c r="P93" s="26" t="s">
        <v>24</v>
      </c>
    </row>
    <row r="94" spans="1:16" s="1" customFormat="1" ht="24.75" customHeight="1">
      <c r="A94" s="14">
        <v>89</v>
      </c>
      <c r="B94" s="14" t="s">
        <v>20</v>
      </c>
      <c r="C94" s="15">
        <v>1904</v>
      </c>
      <c r="D94" s="14" t="s">
        <v>41</v>
      </c>
      <c r="E94" s="14" t="s">
        <v>22</v>
      </c>
      <c r="F94" s="14">
        <v>3</v>
      </c>
      <c r="G94" s="16">
        <v>95.64</v>
      </c>
      <c r="H94" s="17">
        <f t="shared" si="9"/>
        <v>19.849999999999994</v>
      </c>
      <c r="I94" s="17">
        <v>75.79</v>
      </c>
      <c r="J94" s="23">
        <f t="shared" si="10"/>
        <v>7766.499999999999</v>
      </c>
      <c r="K94" s="23">
        <f t="shared" si="11"/>
        <v>9800.607731890748</v>
      </c>
      <c r="L94" s="24">
        <v>781060</v>
      </c>
      <c r="M94" s="24">
        <f t="shared" si="8"/>
        <v>742788.0599999999</v>
      </c>
      <c r="N94" s="25"/>
      <c r="O94" s="26" t="s">
        <v>23</v>
      </c>
      <c r="P94" s="26" t="s">
        <v>24</v>
      </c>
    </row>
    <row r="95" spans="1:16" s="1" customFormat="1" ht="24.75" customHeight="1">
      <c r="A95" s="14">
        <v>90</v>
      </c>
      <c r="B95" s="14" t="s">
        <v>20</v>
      </c>
      <c r="C95" s="15">
        <v>2004</v>
      </c>
      <c r="D95" s="14" t="s">
        <v>42</v>
      </c>
      <c r="E95" s="14" t="s">
        <v>22</v>
      </c>
      <c r="F95" s="14">
        <v>3</v>
      </c>
      <c r="G95" s="16">
        <v>95.64</v>
      </c>
      <c r="H95" s="17">
        <f t="shared" si="9"/>
        <v>19.849999999999994</v>
      </c>
      <c r="I95" s="17">
        <v>75.79</v>
      </c>
      <c r="J95" s="23">
        <f t="shared" si="10"/>
        <v>7798.199999999999</v>
      </c>
      <c r="K95" s="23">
        <f t="shared" si="11"/>
        <v>9840.610212429077</v>
      </c>
      <c r="L95" s="24">
        <v>784247.9999999999</v>
      </c>
      <c r="M95" s="24">
        <f t="shared" si="8"/>
        <v>745819.8479999999</v>
      </c>
      <c r="N95" s="25"/>
      <c r="O95" s="26" t="s">
        <v>23</v>
      </c>
      <c r="P95" s="26" t="s">
        <v>24</v>
      </c>
    </row>
    <row r="96" spans="1:16" s="1" customFormat="1" ht="24.75" customHeight="1">
      <c r="A96" s="14">
        <v>91</v>
      </c>
      <c r="B96" s="14" t="s">
        <v>20</v>
      </c>
      <c r="C96" s="15">
        <v>2104</v>
      </c>
      <c r="D96" s="14" t="s">
        <v>43</v>
      </c>
      <c r="E96" s="14" t="s">
        <v>22</v>
      </c>
      <c r="F96" s="14">
        <v>3</v>
      </c>
      <c r="G96" s="16">
        <v>95.64</v>
      </c>
      <c r="H96" s="17">
        <f t="shared" si="9"/>
        <v>19.849999999999994</v>
      </c>
      <c r="I96" s="17">
        <v>75.79</v>
      </c>
      <c r="J96" s="23">
        <v>7193</v>
      </c>
      <c r="K96" s="23">
        <f>L96/I96</f>
        <v>10389.708404802743</v>
      </c>
      <c r="L96" s="24">
        <v>787436</v>
      </c>
      <c r="M96" s="24">
        <f t="shared" si="8"/>
        <v>748851.6359999999</v>
      </c>
      <c r="N96" s="26"/>
      <c r="O96" s="26" t="s">
        <v>23</v>
      </c>
      <c r="P96" s="26" t="s">
        <v>24</v>
      </c>
    </row>
    <row r="97" spans="1:16" s="1" customFormat="1" ht="24.75" customHeight="1">
      <c r="A97" s="14">
        <v>92</v>
      </c>
      <c r="B97" s="14" t="s">
        <v>20</v>
      </c>
      <c r="C97" s="15">
        <v>2204</v>
      </c>
      <c r="D97" s="14" t="s">
        <v>44</v>
      </c>
      <c r="E97" s="14" t="s">
        <v>22</v>
      </c>
      <c r="F97" s="14">
        <v>3</v>
      </c>
      <c r="G97" s="16">
        <v>95.64</v>
      </c>
      <c r="H97" s="17">
        <f t="shared" si="9"/>
        <v>19.849999999999994</v>
      </c>
      <c r="I97" s="17">
        <v>75.79</v>
      </c>
      <c r="J97" s="23">
        <f>M97/G97</f>
        <v>7798.199999999999</v>
      </c>
      <c r="K97" s="23">
        <f>M97/I97</f>
        <v>9840.610212429077</v>
      </c>
      <c r="L97" s="24">
        <v>784247.9999999999</v>
      </c>
      <c r="M97" s="24">
        <f t="shared" si="8"/>
        <v>745819.8479999999</v>
      </c>
      <c r="N97" s="25"/>
      <c r="O97" s="26" t="s">
        <v>23</v>
      </c>
      <c r="P97" s="26" t="s">
        <v>24</v>
      </c>
    </row>
    <row r="98" spans="1:16" s="1" customFormat="1" ht="24.75" customHeight="1">
      <c r="A98" s="14">
        <v>93</v>
      </c>
      <c r="B98" s="14" t="s">
        <v>20</v>
      </c>
      <c r="C98" s="15">
        <v>2304</v>
      </c>
      <c r="D98" s="14" t="s">
        <v>45</v>
      </c>
      <c r="E98" s="14" t="s">
        <v>22</v>
      </c>
      <c r="F98" s="14">
        <v>3</v>
      </c>
      <c r="G98" s="16">
        <v>95.64</v>
      </c>
      <c r="H98" s="17">
        <f t="shared" si="9"/>
        <v>19.849999999999994</v>
      </c>
      <c r="I98" s="17">
        <v>75.79</v>
      </c>
      <c r="J98" s="23">
        <f>M98/G98</f>
        <v>7766.499999999999</v>
      </c>
      <c r="K98" s="23">
        <f>M98/I98</f>
        <v>9800.607731890748</v>
      </c>
      <c r="L98" s="24">
        <v>781060</v>
      </c>
      <c r="M98" s="24">
        <f t="shared" si="8"/>
        <v>742788.0599999999</v>
      </c>
      <c r="N98" s="25"/>
      <c r="O98" s="26" t="s">
        <v>23</v>
      </c>
      <c r="P98" s="26" t="s">
        <v>24</v>
      </c>
    </row>
    <row r="99" spans="1:16" s="1" customFormat="1" ht="24.75" customHeight="1">
      <c r="A99" s="14">
        <v>94</v>
      </c>
      <c r="B99" s="14" t="s">
        <v>20</v>
      </c>
      <c r="C99" s="15">
        <v>2404</v>
      </c>
      <c r="D99" s="14" t="s">
        <v>46</v>
      </c>
      <c r="E99" s="14" t="s">
        <v>22</v>
      </c>
      <c r="F99" s="14">
        <v>3</v>
      </c>
      <c r="G99" s="16">
        <v>95.64</v>
      </c>
      <c r="H99" s="17">
        <f t="shared" si="9"/>
        <v>19.849999999999994</v>
      </c>
      <c r="I99" s="17">
        <v>75.79</v>
      </c>
      <c r="J99" s="23">
        <f>M99/G99</f>
        <v>7734.8</v>
      </c>
      <c r="K99" s="23">
        <f>M99/I99</f>
        <v>9760.605251352421</v>
      </c>
      <c r="L99" s="24">
        <v>777872</v>
      </c>
      <c r="M99" s="24">
        <f t="shared" si="8"/>
        <v>739756.272</v>
      </c>
      <c r="N99" s="25"/>
      <c r="O99" s="26" t="s">
        <v>23</v>
      </c>
      <c r="P99" s="26" t="s">
        <v>24</v>
      </c>
    </row>
    <row r="100" spans="1:16" s="1" customFormat="1" ht="24.75" customHeight="1">
      <c r="A100" s="14">
        <v>95</v>
      </c>
      <c r="B100" s="14" t="s">
        <v>20</v>
      </c>
      <c r="C100" s="15">
        <v>2504</v>
      </c>
      <c r="D100" s="14" t="s">
        <v>47</v>
      </c>
      <c r="E100" s="14" t="s">
        <v>22</v>
      </c>
      <c r="F100" s="14">
        <v>3</v>
      </c>
      <c r="G100" s="16">
        <v>95.64</v>
      </c>
      <c r="H100" s="17">
        <f t="shared" si="9"/>
        <v>19.849999999999994</v>
      </c>
      <c r="I100" s="17">
        <v>75.79</v>
      </c>
      <c r="J100" s="23">
        <f>M100/G100</f>
        <v>7703.099999999999</v>
      </c>
      <c r="K100" s="23">
        <f>M100/I100</f>
        <v>9720.60277081409</v>
      </c>
      <c r="L100" s="24">
        <v>774684</v>
      </c>
      <c r="M100" s="24">
        <f t="shared" si="8"/>
        <v>736724.4839999999</v>
      </c>
      <c r="N100" s="25"/>
      <c r="O100" s="26" t="s">
        <v>23</v>
      </c>
      <c r="P100" s="26" t="s">
        <v>24</v>
      </c>
    </row>
    <row r="101" spans="1:16" s="1" customFormat="1" ht="24.75" customHeight="1">
      <c r="A101" s="14">
        <v>96</v>
      </c>
      <c r="B101" s="14" t="s">
        <v>20</v>
      </c>
      <c r="C101" s="15">
        <v>2604</v>
      </c>
      <c r="D101" s="14" t="s">
        <v>48</v>
      </c>
      <c r="E101" s="14" t="s">
        <v>22</v>
      </c>
      <c r="F101" s="14">
        <v>3</v>
      </c>
      <c r="G101" s="16">
        <v>95.64</v>
      </c>
      <c r="H101" s="17">
        <f t="shared" si="9"/>
        <v>19.849999999999994</v>
      </c>
      <c r="I101" s="17">
        <v>75.79</v>
      </c>
      <c r="J101" s="23">
        <f>M101/G101</f>
        <v>7301.566666666666</v>
      </c>
      <c r="K101" s="23">
        <f>M101/I101</f>
        <v>9213.904683995248</v>
      </c>
      <c r="L101" s="24">
        <v>734302.6666666666</v>
      </c>
      <c r="M101" s="24">
        <f t="shared" si="8"/>
        <v>698321.8359999999</v>
      </c>
      <c r="N101" s="25"/>
      <c r="O101" s="26" t="s">
        <v>23</v>
      </c>
      <c r="P101" s="26" t="s">
        <v>24</v>
      </c>
    </row>
    <row r="102" spans="1:16" s="1" customFormat="1" ht="24.75" customHeight="1">
      <c r="A102" s="14">
        <v>97</v>
      </c>
      <c r="B102" s="14" t="s">
        <v>20</v>
      </c>
      <c r="C102" s="15">
        <v>205</v>
      </c>
      <c r="D102" s="14" t="s">
        <v>21</v>
      </c>
      <c r="E102" s="14" t="s">
        <v>22</v>
      </c>
      <c r="F102" s="14">
        <v>3</v>
      </c>
      <c r="G102" s="16">
        <v>95.64</v>
      </c>
      <c r="H102" s="17">
        <f t="shared" si="9"/>
        <v>19.849999999999994</v>
      </c>
      <c r="I102" s="17">
        <v>75.79</v>
      </c>
      <c r="J102" s="23">
        <f aca="true" t="shared" si="12" ref="J102:J120">M102/G102</f>
        <v>7333.266666666666</v>
      </c>
      <c r="K102" s="23">
        <f aca="true" t="shared" si="13" ref="K102:K120">M102/I102</f>
        <v>9253.907164533579</v>
      </c>
      <c r="L102" s="24">
        <v>737490.6666666666</v>
      </c>
      <c r="M102" s="24">
        <f t="shared" si="8"/>
        <v>701353.624</v>
      </c>
      <c r="N102" s="25"/>
      <c r="O102" s="26" t="s">
        <v>23</v>
      </c>
      <c r="P102" s="26" t="s">
        <v>24</v>
      </c>
    </row>
    <row r="103" spans="1:16" s="1" customFormat="1" ht="24.75" customHeight="1">
      <c r="A103" s="14">
        <v>98</v>
      </c>
      <c r="B103" s="14" t="s">
        <v>20</v>
      </c>
      <c r="C103" s="15">
        <v>305</v>
      </c>
      <c r="D103" s="14" t="s">
        <v>25</v>
      </c>
      <c r="E103" s="14" t="s">
        <v>22</v>
      </c>
      <c r="F103" s="14">
        <v>3</v>
      </c>
      <c r="G103" s="16">
        <v>95.64</v>
      </c>
      <c r="H103" s="17">
        <f t="shared" si="9"/>
        <v>19.849999999999994</v>
      </c>
      <c r="I103" s="17">
        <v>75.79</v>
      </c>
      <c r="J103" s="23">
        <f t="shared" si="12"/>
        <v>7364.966666666667</v>
      </c>
      <c r="K103" s="23">
        <f t="shared" si="13"/>
        <v>9293.909645071908</v>
      </c>
      <c r="L103" s="24">
        <v>740678.6666666667</v>
      </c>
      <c r="M103" s="24">
        <f aca="true" t="shared" si="14" ref="M103:M126">L103*0.951</f>
        <v>704385.412</v>
      </c>
      <c r="N103" s="25"/>
      <c r="O103" s="26" t="s">
        <v>23</v>
      </c>
      <c r="P103" s="26" t="s">
        <v>24</v>
      </c>
    </row>
    <row r="104" spans="1:16" s="1" customFormat="1" ht="24.75" customHeight="1">
      <c r="A104" s="14">
        <v>99</v>
      </c>
      <c r="B104" s="14" t="s">
        <v>20</v>
      </c>
      <c r="C104" s="15">
        <v>405</v>
      </c>
      <c r="D104" s="14" t="s">
        <v>26</v>
      </c>
      <c r="E104" s="14" t="s">
        <v>22</v>
      </c>
      <c r="F104" s="14">
        <v>3</v>
      </c>
      <c r="G104" s="16">
        <v>95.64</v>
      </c>
      <c r="H104" s="17">
        <f t="shared" si="9"/>
        <v>19.849999999999994</v>
      </c>
      <c r="I104" s="17">
        <v>75.79</v>
      </c>
      <c r="J104" s="23">
        <f t="shared" si="12"/>
        <v>7396.666666666666</v>
      </c>
      <c r="K104" s="23">
        <f t="shared" si="13"/>
        <v>9333.912125610237</v>
      </c>
      <c r="L104" s="24">
        <v>743866.6666666666</v>
      </c>
      <c r="M104" s="24">
        <f t="shared" si="14"/>
        <v>707417.2</v>
      </c>
      <c r="N104" s="25"/>
      <c r="O104" s="26" t="s">
        <v>23</v>
      </c>
      <c r="P104" s="26" t="s">
        <v>24</v>
      </c>
    </row>
    <row r="105" spans="1:16" s="1" customFormat="1" ht="24.75" customHeight="1">
      <c r="A105" s="14">
        <v>100</v>
      </c>
      <c r="B105" s="14" t="s">
        <v>20</v>
      </c>
      <c r="C105" s="15">
        <v>505</v>
      </c>
      <c r="D105" s="14" t="s">
        <v>27</v>
      </c>
      <c r="E105" s="14" t="s">
        <v>22</v>
      </c>
      <c r="F105" s="14">
        <v>3</v>
      </c>
      <c r="G105" s="16">
        <v>95.64</v>
      </c>
      <c r="H105" s="17">
        <f t="shared" si="9"/>
        <v>19.849999999999994</v>
      </c>
      <c r="I105" s="17">
        <v>75.79</v>
      </c>
      <c r="J105" s="23">
        <f t="shared" si="12"/>
        <v>7428.366666666666</v>
      </c>
      <c r="K105" s="23">
        <f t="shared" si="13"/>
        <v>9373.914606148566</v>
      </c>
      <c r="L105" s="24">
        <v>747054.6666666666</v>
      </c>
      <c r="M105" s="24">
        <f t="shared" si="14"/>
        <v>710448.9879999999</v>
      </c>
      <c r="N105" s="25"/>
      <c r="O105" s="26" t="s">
        <v>23</v>
      </c>
      <c r="P105" s="26" t="s">
        <v>24</v>
      </c>
    </row>
    <row r="106" spans="1:16" s="1" customFormat="1" ht="24.75" customHeight="1">
      <c r="A106" s="14">
        <v>101</v>
      </c>
      <c r="B106" s="14" t="s">
        <v>20</v>
      </c>
      <c r="C106" s="15">
        <v>605</v>
      </c>
      <c r="D106" s="14" t="s">
        <v>28</v>
      </c>
      <c r="E106" s="14" t="s">
        <v>22</v>
      </c>
      <c r="F106" s="14">
        <v>3</v>
      </c>
      <c r="G106" s="16">
        <v>95.64</v>
      </c>
      <c r="H106" s="17">
        <f t="shared" si="9"/>
        <v>19.849999999999994</v>
      </c>
      <c r="I106" s="17">
        <v>75.79</v>
      </c>
      <c r="J106" s="23">
        <f t="shared" si="12"/>
        <v>7460.066666666666</v>
      </c>
      <c r="K106" s="23">
        <f t="shared" si="13"/>
        <v>9413.917086686897</v>
      </c>
      <c r="L106" s="24">
        <v>750242.6666666666</v>
      </c>
      <c r="M106" s="24">
        <f t="shared" si="14"/>
        <v>713480.776</v>
      </c>
      <c r="N106" s="25"/>
      <c r="O106" s="26" t="s">
        <v>23</v>
      </c>
      <c r="P106" s="26" t="s">
        <v>24</v>
      </c>
    </row>
    <row r="107" spans="1:16" s="1" customFormat="1" ht="24.75" customHeight="1">
      <c r="A107" s="14">
        <v>102</v>
      </c>
      <c r="B107" s="14" t="s">
        <v>20</v>
      </c>
      <c r="C107" s="15">
        <v>705</v>
      </c>
      <c r="D107" s="14" t="s">
        <v>29</v>
      </c>
      <c r="E107" s="14" t="s">
        <v>22</v>
      </c>
      <c r="F107" s="14">
        <v>3</v>
      </c>
      <c r="G107" s="16">
        <v>95.64</v>
      </c>
      <c r="H107" s="17">
        <f t="shared" si="9"/>
        <v>19.849999999999994</v>
      </c>
      <c r="I107" s="17">
        <v>75.79</v>
      </c>
      <c r="J107" s="23">
        <f t="shared" si="12"/>
        <v>7491.7666666666655</v>
      </c>
      <c r="K107" s="23">
        <f t="shared" si="13"/>
        <v>9453.919567225226</v>
      </c>
      <c r="L107" s="24">
        <v>753430.6666666666</v>
      </c>
      <c r="M107" s="24">
        <f t="shared" si="14"/>
        <v>716512.5639999999</v>
      </c>
      <c r="N107" s="25"/>
      <c r="O107" s="26" t="s">
        <v>23</v>
      </c>
      <c r="P107" s="26" t="s">
        <v>24</v>
      </c>
    </row>
    <row r="108" spans="1:16" s="1" customFormat="1" ht="24.75" customHeight="1">
      <c r="A108" s="14">
        <v>103</v>
      </c>
      <c r="B108" s="14" t="s">
        <v>20</v>
      </c>
      <c r="C108" s="15">
        <v>805</v>
      </c>
      <c r="D108" s="14" t="s">
        <v>30</v>
      </c>
      <c r="E108" s="14" t="s">
        <v>22</v>
      </c>
      <c r="F108" s="14">
        <v>3</v>
      </c>
      <c r="G108" s="16">
        <v>95.64</v>
      </c>
      <c r="H108" s="17">
        <f t="shared" si="9"/>
        <v>19.849999999999994</v>
      </c>
      <c r="I108" s="17">
        <v>75.79</v>
      </c>
      <c r="J108" s="23">
        <f t="shared" si="12"/>
        <v>7523.466666666667</v>
      </c>
      <c r="K108" s="23">
        <f t="shared" si="13"/>
        <v>9493.922047763557</v>
      </c>
      <c r="L108" s="24">
        <v>756618.6666666667</v>
      </c>
      <c r="M108" s="24">
        <f t="shared" si="14"/>
        <v>719544.3520000001</v>
      </c>
      <c r="N108" s="25"/>
      <c r="O108" s="26" t="s">
        <v>23</v>
      </c>
      <c r="P108" s="26" t="s">
        <v>24</v>
      </c>
    </row>
    <row r="109" spans="1:16" s="1" customFormat="1" ht="24.75" customHeight="1">
      <c r="A109" s="14">
        <v>104</v>
      </c>
      <c r="B109" s="14" t="s">
        <v>20</v>
      </c>
      <c r="C109" s="15">
        <v>905</v>
      </c>
      <c r="D109" s="14" t="s">
        <v>31</v>
      </c>
      <c r="E109" s="14" t="s">
        <v>22</v>
      </c>
      <c r="F109" s="14">
        <v>3</v>
      </c>
      <c r="G109" s="16">
        <v>95.64</v>
      </c>
      <c r="H109" s="17">
        <f t="shared" si="9"/>
        <v>19.849999999999994</v>
      </c>
      <c r="I109" s="17">
        <v>75.79</v>
      </c>
      <c r="J109" s="23">
        <f t="shared" si="12"/>
        <v>7555.166666666665</v>
      </c>
      <c r="K109" s="23">
        <f t="shared" si="13"/>
        <v>9533.924528301884</v>
      </c>
      <c r="L109" s="24">
        <v>759806.6666666666</v>
      </c>
      <c r="M109" s="24">
        <f t="shared" si="14"/>
        <v>722576.1399999999</v>
      </c>
      <c r="N109" s="25"/>
      <c r="O109" s="26" t="s">
        <v>23</v>
      </c>
      <c r="P109" s="26" t="s">
        <v>24</v>
      </c>
    </row>
    <row r="110" spans="1:16" s="1" customFormat="1" ht="24.75" customHeight="1">
      <c r="A110" s="14">
        <v>105</v>
      </c>
      <c r="B110" s="14" t="s">
        <v>20</v>
      </c>
      <c r="C110" s="15">
        <v>1005</v>
      </c>
      <c r="D110" s="14" t="s">
        <v>32</v>
      </c>
      <c r="E110" s="14" t="s">
        <v>22</v>
      </c>
      <c r="F110" s="14">
        <v>3</v>
      </c>
      <c r="G110" s="16">
        <v>95.64</v>
      </c>
      <c r="H110" s="17">
        <f t="shared" si="9"/>
        <v>19.849999999999994</v>
      </c>
      <c r="I110" s="17">
        <v>75.79</v>
      </c>
      <c r="J110" s="23">
        <f t="shared" si="12"/>
        <v>7586.866666666666</v>
      </c>
      <c r="K110" s="23">
        <f t="shared" si="13"/>
        <v>9573.927008840215</v>
      </c>
      <c r="L110" s="24">
        <v>762994.6666666666</v>
      </c>
      <c r="M110" s="24">
        <f t="shared" si="14"/>
        <v>725607.928</v>
      </c>
      <c r="N110" s="25"/>
      <c r="O110" s="26" t="s">
        <v>23</v>
      </c>
      <c r="P110" s="26" t="s">
        <v>24</v>
      </c>
    </row>
    <row r="111" spans="1:16" s="1" customFormat="1" ht="24.75" customHeight="1">
      <c r="A111" s="14">
        <v>106</v>
      </c>
      <c r="B111" s="14" t="s">
        <v>20</v>
      </c>
      <c r="C111" s="15">
        <v>1105</v>
      </c>
      <c r="D111" s="14" t="s">
        <v>33</v>
      </c>
      <c r="E111" s="14" t="s">
        <v>22</v>
      </c>
      <c r="F111" s="14">
        <v>3</v>
      </c>
      <c r="G111" s="16">
        <v>95.64</v>
      </c>
      <c r="H111" s="17">
        <f t="shared" si="9"/>
        <v>19.849999999999994</v>
      </c>
      <c r="I111" s="17">
        <v>75.79</v>
      </c>
      <c r="J111" s="23">
        <f t="shared" si="12"/>
        <v>7618.566666666666</v>
      </c>
      <c r="K111" s="23">
        <f t="shared" si="13"/>
        <v>9613.929489378545</v>
      </c>
      <c r="L111" s="24">
        <v>766182.6666666666</v>
      </c>
      <c r="M111" s="24">
        <f t="shared" si="14"/>
        <v>728639.7159999999</v>
      </c>
      <c r="N111" s="25"/>
      <c r="O111" s="26" t="s">
        <v>23</v>
      </c>
      <c r="P111" s="26" t="s">
        <v>24</v>
      </c>
    </row>
    <row r="112" spans="1:16" s="1" customFormat="1" ht="24.75" customHeight="1">
      <c r="A112" s="14">
        <v>107</v>
      </c>
      <c r="B112" s="14" t="s">
        <v>20</v>
      </c>
      <c r="C112" s="15">
        <v>1205</v>
      </c>
      <c r="D112" s="14" t="s">
        <v>34</v>
      </c>
      <c r="E112" s="14" t="s">
        <v>22</v>
      </c>
      <c r="F112" s="14">
        <v>3</v>
      </c>
      <c r="G112" s="16">
        <v>95.64</v>
      </c>
      <c r="H112" s="17">
        <f t="shared" si="9"/>
        <v>19.849999999999994</v>
      </c>
      <c r="I112" s="17">
        <v>75.79</v>
      </c>
      <c r="J112" s="23">
        <f t="shared" si="12"/>
        <v>7650.266666666666</v>
      </c>
      <c r="K112" s="23">
        <f t="shared" si="13"/>
        <v>9653.931969916874</v>
      </c>
      <c r="L112" s="24">
        <v>769370.6666666666</v>
      </c>
      <c r="M112" s="24">
        <f t="shared" si="14"/>
        <v>731671.504</v>
      </c>
      <c r="N112" s="25"/>
      <c r="O112" s="26" t="s">
        <v>23</v>
      </c>
      <c r="P112" s="26" t="s">
        <v>24</v>
      </c>
    </row>
    <row r="113" spans="1:16" s="1" customFormat="1" ht="24.75" customHeight="1">
      <c r="A113" s="14">
        <v>108</v>
      </c>
      <c r="B113" s="14" t="s">
        <v>20</v>
      </c>
      <c r="C113" s="15">
        <v>1305</v>
      </c>
      <c r="D113" s="14" t="s">
        <v>35</v>
      </c>
      <c r="E113" s="14" t="s">
        <v>22</v>
      </c>
      <c r="F113" s="14">
        <v>3</v>
      </c>
      <c r="G113" s="16">
        <v>95.64</v>
      </c>
      <c r="H113" s="17">
        <f t="shared" si="9"/>
        <v>19.849999999999994</v>
      </c>
      <c r="I113" s="17">
        <v>75.79</v>
      </c>
      <c r="J113" s="23">
        <f t="shared" si="12"/>
        <v>7681.966666666667</v>
      </c>
      <c r="K113" s="23">
        <f t="shared" si="13"/>
        <v>9693.934450455205</v>
      </c>
      <c r="L113" s="24">
        <v>772558.6666666667</v>
      </c>
      <c r="M113" s="24">
        <f t="shared" si="14"/>
        <v>734703.292</v>
      </c>
      <c r="N113" s="25"/>
      <c r="O113" s="26" t="s">
        <v>23</v>
      </c>
      <c r="P113" s="26" t="s">
        <v>24</v>
      </c>
    </row>
    <row r="114" spans="1:16" s="1" customFormat="1" ht="24.75" customHeight="1">
      <c r="A114" s="14">
        <v>109</v>
      </c>
      <c r="B114" s="14" t="s">
        <v>20</v>
      </c>
      <c r="C114" s="15">
        <v>1405</v>
      </c>
      <c r="D114" s="14" t="s">
        <v>36</v>
      </c>
      <c r="E114" s="14" t="s">
        <v>22</v>
      </c>
      <c r="F114" s="14">
        <v>3</v>
      </c>
      <c r="G114" s="16">
        <v>95.64</v>
      </c>
      <c r="H114" s="17">
        <f t="shared" si="9"/>
        <v>19.849999999999994</v>
      </c>
      <c r="I114" s="17">
        <v>75.79</v>
      </c>
      <c r="J114" s="23">
        <f t="shared" si="12"/>
        <v>7713.666666666666</v>
      </c>
      <c r="K114" s="23">
        <f t="shared" si="13"/>
        <v>9733.936930993534</v>
      </c>
      <c r="L114" s="24">
        <v>775746.6666666666</v>
      </c>
      <c r="M114" s="24">
        <f t="shared" si="14"/>
        <v>737735.08</v>
      </c>
      <c r="N114" s="25"/>
      <c r="O114" s="26" t="s">
        <v>23</v>
      </c>
      <c r="P114" s="26" t="s">
        <v>24</v>
      </c>
    </row>
    <row r="115" spans="1:16" s="1" customFormat="1" ht="24.75" customHeight="1">
      <c r="A115" s="14">
        <v>110</v>
      </c>
      <c r="B115" s="14" t="s">
        <v>20</v>
      </c>
      <c r="C115" s="15">
        <v>1505</v>
      </c>
      <c r="D115" s="14" t="s">
        <v>37</v>
      </c>
      <c r="E115" s="14" t="s">
        <v>22</v>
      </c>
      <c r="F115" s="14">
        <v>3</v>
      </c>
      <c r="G115" s="16">
        <v>95.64</v>
      </c>
      <c r="H115" s="17">
        <f t="shared" si="9"/>
        <v>19.849999999999994</v>
      </c>
      <c r="I115" s="17">
        <v>75.79</v>
      </c>
      <c r="J115" s="23">
        <f t="shared" si="12"/>
        <v>7745.366666666666</v>
      </c>
      <c r="K115" s="23">
        <f t="shared" si="13"/>
        <v>9773.939411531863</v>
      </c>
      <c r="L115" s="24">
        <v>778934.6666666666</v>
      </c>
      <c r="M115" s="24">
        <f t="shared" si="14"/>
        <v>740766.8679999999</v>
      </c>
      <c r="N115" s="25"/>
      <c r="O115" s="26" t="s">
        <v>23</v>
      </c>
      <c r="P115" s="26" t="s">
        <v>24</v>
      </c>
    </row>
    <row r="116" spans="1:16" s="1" customFormat="1" ht="24.75" customHeight="1">
      <c r="A116" s="14">
        <v>111</v>
      </c>
      <c r="B116" s="14" t="s">
        <v>20</v>
      </c>
      <c r="C116" s="15">
        <v>1605</v>
      </c>
      <c r="D116" s="14" t="s">
        <v>38</v>
      </c>
      <c r="E116" s="14" t="s">
        <v>22</v>
      </c>
      <c r="F116" s="14">
        <v>3</v>
      </c>
      <c r="G116" s="16">
        <v>95.64</v>
      </c>
      <c r="H116" s="17">
        <f t="shared" si="9"/>
        <v>19.849999999999994</v>
      </c>
      <c r="I116" s="17">
        <v>75.79</v>
      </c>
      <c r="J116" s="23">
        <f t="shared" si="12"/>
        <v>7777.066666666667</v>
      </c>
      <c r="K116" s="23">
        <f t="shared" si="13"/>
        <v>9813.941892070192</v>
      </c>
      <c r="L116" s="24">
        <v>782122.6666666666</v>
      </c>
      <c r="M116" s="24">
        <f t="shared" si="14"/>
        <v>743798.656</v>
      </c>
      <c r="N116" s="25"/>
      <c r="O116" s="26" t="s">
        <v>23</v>
      </c>
      <c r="P116" s="26" t="s">
        <v>24</v>
      </c>
    </row>
    <row r="117" spans="1:16" s="1" customFormat="1" ht="24.75" customHeight="1">
      <c r="A117" s="14">
        <v>112</v>
      </c>
      <c r="B117" s="14" t="s">
        <v>20</v>
      </c>
      <c r="C117" s="15">
        <v>1705</v>
      </c>
      <c r="D117" s="14" t="s">
        <v>39</v>
      </c>
      <c r="E117" s="14" t="s">
        <v>22</v>
      </c>
      <c r="F117" s="14">
        <v>3</v>
      </c>
      <c r="G117" s="16">
        <v>95.64</v>
      </c>
      <c r="H117" s="17">
        <f t="shared" si="9"/>
        <v>19.849999999999994</v>
      </c>
      <c r="I117" s="17">
        <v>75.79</v>
      </c>
      <c r="J117" s="23">
        <f t="shared" si="12"/>
        <v>7808.7666666666655</v>
      </c>
      <c r="K117" s="23">
        <f aca="true" t="shared" si="15" ref="K117:K127">M117/I117</f>
        <v>9853.944372608521</v>
      </c>
      <c r="L117" s="24">
        <v>785310.6666666666</v>
      </c>
      <c r="M117" s="24">
        <f t="shared" si="14"/>
        <v>746830.4439999999</v>
      </c>
      <c r="N117" s="25"/>
      <c r="O117" s="26" t="s">
        <v>23</v>
      </c>
      <c r="P117" s="26" t="s">
        <v>24</v>
      </c>
    </row>
    <row r="118" spans="1:16" s="1" customFormat="1" ht="24.75" customHeight="1">
      <c r="A118" s="14">
        <v>113</v>
      </c>
      <c r="B118" s="14" t="s">
        <v>20</v>
      </c>
      <c r="C118" s="15">
        <v>1805</v>
      </c>
      <c r="D118" s="14" t="s">
        <v>40</v>
      </c>
      <c r="E118" s="14" t="s">
        <v>22</v>
      </c>
      <c r="F118" s="14">
        <v>3</v>
      </c>
      <c r="G118" s="16">
        <v>95.64</v>
      </c>
      <c r="H118" s="17">
        <f t="shared" si="9"/>
        <v>19.849999999999994</v>
      </c>
      <c r="I118" s="17">
        <v>75.79</v>
      </c>
      <c r="J118" s="23">
        <f t="shared" si="12"/>
        <v>7840.466666666667</v>
      </c>
      <c r="K118" s="23">
        <f t="shared" si="15"/>
        <v>9893.946853146854</v>
      </c>
      <c r="L118" s="24">
        <v>788498.6666666667</v>
      </c>
      <c r="M118" s="24">
        <f t="shared" si="14"/>
        <v>749862.2320000001</v>
      </c>
      <c r="N118" s="25"/>
      <c r="O118" s="26" t="s">
        <v>23</v>
      </c>
      <c r="P118" s="26" t="s">
        <v>24</v>
      </c>
    </row>
    <row r="119" spans="1:16" s="1" customFormat="1" ht="24.75" customHeight="1">
      <c r="A119" s="14">
        <v>114</v>
      </c>
      <c r="B119" s="14" t="s">
        <v>20</v>
      </c>
      <c r="C119" s="15">
        <v>1905</v>
      </c>
      <c r="D119" s="14" t="s">
        <v>41</v>
      </c>
      <c r="E119" s="14" t="s">
        <v>22</v>
      </c>
      <c r="F119" s="14">
        <v>3</v>
      </c>
      <c r="G119" s="16">
        <v>95.64</v>
      </c>
      <c r="H119" s="17">
        <f t="shared" si="9"/>
        <v>19.849999999999994</v>
      </c>
      <c r="I119" s="17">
        <v>75.79</v>
      </c>
      <c r="J119" s="23">
        <f t="shared" si="12"/>
        <v>7872.166666666665</v>
      </c>
      <c r="K119" s="23">
        <f t="shared" si="15"/>
        <v>9933.949333685181</v>
      </c>
      <c r="L119" s="24">
        <v>791686.6666666666</v>
      </c>
      <c r="M119" s="24">
        <f t="shared" si="14"/>
        <v>752894.0199999999</v>
      </c>
      <c r="N119" s="25"/>
      <c r="O119" s="26" t="s">
        <v>23</v>
      </c>
      <c r="P119" s="26" t="s">
        <v>24</v>
      </c>
    </row>
    <row r="120" spans="1:16" s="1" customFormat="1" ht="24.75" customHeight="1">
      <c r="A120" s="14">
        <v>115</v>
      </c>
      <c r="B120" s="14" t="s">
        <v>20</v>
      </c>
      <c r="C120" s="15">
        <v>2005</v>
      </c>
      <c r="D120" s="14" t="s">
        <v>42</v>
      </c>
      <c r="E120" s="14" t="s">
        <v>22</v>
      </c>
      <c r="F120" s="14">
        <v>3</v>
      </c>
      <c r="G120" s="16">
        <v>95.64</v>
      </c>
      <c r="H120" s="17">
        <f t="shared" si="9"/>
        <v>19.849999999999994</v>
      </c>
      <c r="I120" s="17">
        <v>75.79</v>
      </c>
      <c r="J120" s="23">
        <f t="shared" si="12"/>
        <v>7903.866666666666</v>
      </c>
      <c r="K120" s="23">
        <f t="shared" si="15"/>
        <v>9973.95181422351</v>
      </c>
      <c r="L120" s="24">
        <v>794874.6666666666</v>
      </c>
      <c r="M120" s="24">
        <f t="shared" si="14"/>
        <v>755925.808</v>
      </c>
      <c r="N120" s="25"/>
      <c r="O120" s="26" t="s">
        <v>23</v>
      </c>
      <c r="P120" s="26" t="s">
        <v>24</v>
      </c>
    </row>
    <row r="121" spans="1:16" s="1" customFormat="1" ht="24.75" customHeight="1">
      <c r="A121" s="14">
        <v>116</v>
      </c>
      <c r="B121" s="14" t="s">
        <v>20</v>
      </c>
      <c r="C121" s="15">
        <v>2105</v>
      </c>
      <c r="D121" s="14" t="s">
        <v>43</v>
      </c>
      <c r="E121" s="14" t="s">
        <v>22</v>
      </c>
      <c r="F121" s="14">
        <v>3</v>
      </c>
      <c r="G121" s="16">
        <v>95.64</v>
      </c>
      <c r="H121" s="17">
        <f t="shared" si="9"/>
        <v>19.849999999999994</v>
      </c>
      <c r="I121" s="17">
        <v>75.79</v>
      </c>
      <c r="J121" s="23">
        <v>7193</v>
      </c>
      <c r="K121" s="23">
        <f t="shared" si="15"/>
        <v>10013.95429476184</v>
      </c>
      <c r="L121" s="24">
        <v>798062.6666666666</v>
      </c>
      <c r="M121" s="24">
        <f t="shared" si="14"/>
        <v>758957.5959999999</v>
      </c>
      <c r="N121" s="26"/>
      <c r="O121" s="26" t="s">
        <v>23</v>
      </c>
      <c r="P121" s="26" t="s">
        <v>24</v>
      </c>
    </row>
    <row r="122" spans="1:16" s="1" customFormat="1" ht="24.75" customHeight="1">
      <c r="A122" s="14">
        <v>117</v>
      </c>
      <c r="B122" s="14" t="s">
        <v>20</v>
      </c>
      <c r="C122" s="15">
        <v>2205</v>
      </c>
      <c r="D122" s="14" t="s">
        <v>44</v>
      </c>
      <c r="E122" s="14" t="s">
        <v>22</v>
      </c>
      <c r="F122" s="14">
        <v>3</v>
      </c>
      <c r="G122" s="16">
        <v>95.64</v>
      </c>
      <c r="H122" s="17">
        <f t="shared" si="9"/>
        <v>19.849999999999994</v>
      </c>
      <c r="I122" s="17">
        <v>75.79</v>
      </c>
      <c r="J122" s="23">
        <f aca="true" t="shared" si="16" ref="J122:J127">M122/G122</f>
        <v>7903.866666666666</v>
      </c>
      <c r="K122" s="23">
        <f t="shared" si="15"/>
        <v>9973.95181422351</v>
      </c>
      <c r="L122" s="24">
        <v>794874.6666666666</v>
      </c>
      <c r="M122" s="24">
        <f t="shared" si="14"/>
        <v>755925.808</v>
      </c>
      <c r="N122" s="25"/>
      <c r="O122" s="26" t="s">
        <v>23</v>
      </c>
      <c r="P122" s="26" t="s">
        <v>24</v>
      </c>
    </row>
    <row r="123" spans="1:16" s="1" customFormat="1" ht="24.75" customHeight="1">
      <c r="A123" s="14">
        <v>118</v>
      </c>
      <c r="B123" s="14" t="s">
        <v>20</v>
      </c>
      <c r="C123" s="15">
        <v>2305</v>
      </c>
      <c r="D123" s="14" t="s">
        <v>45</v>
      </c>
      <c r="E123" s="14" t="s">
        <v>22</v>
      </c>
      <c r="F123" s="14">
        <v>3</v>
      </c>
      <c r="G123" s="16">
        <v>95.64</v>
      </c>
      <c r="H123" s="17">
        <f t="shared" si="9"/>
        <v>19.849999999999994</v>
      </c>
      <c r="I123" s="17">
        <v>75.79</v>
      </c>
      <c r="J123" s="23">
        <f t="shared" si="16"/>
        <v>7872.166666666665</v>
      </c>
      <c r="K123" s="23">
        <f t="shared" si="15"/>
        <v>9933.949333685181</v>
      </c>
      <c r="L123" s="24">
        <v>791686.6666666666</v>
      </c>
      <c r="M123" s="24">
        <f t="shared" si="14"/>
        <v>752894.0199999999</v>
      </c>
      <c r="N123" s="25"/>
      <c r="O123" s="26" t="s">
        <v>23</v>
      </c>
      <c r="P123" s="26" t="s">
        <v>24</v>
      </c>
    </row>
    <row r="124" spans="1:16" s="1" customFormat="1" ht="24.75" customHeight="1">
      <c r="A124" s="14">
        <v>119</v>
      </c>
      <c r="B124" s="14" t="s">
        <v>20</v>
      </c>
      <c r="C124" s="15">
        <v>2405</v>
      </c>
      <c r="D124" s="14" t="s">
        <v>46</v>
      </c>
      <c r="E124" s="14" t="s">
        <v>22</v>
      </c>
      <c r="F124" s="14">
        <v>3</v>
      </c>
      <c r="G124" s="16">
        <v>95.64</v>
      </c>
      <c r="H124" s="17">
        <f t="shared" si="9"/>
        <v>19.849999999999994</v>
      </c>
      <c r="I124" s="17">
        <v>75.79</v>
      </c>
      <c r="J124" s="23">
        <f t="shared" si="16"/>
        <v>7840.466666666667</v>
      </c>
      <c r="K124" s="23">
        <f t="shared" si="15"/>
        <v>9893.946853146854</v>
      </c>
      <c r="L124" s="24">
        <v>788498.6666666667</v>
      </c>
      <c r="M124" s="24">
        <f t="shared" si="14"/>
        <v>749862.2320000001</v>
      </c>
      <c r="N124" s="25"/>
      <c r="O124" s="26" t="s">
        <v>23</v>
      </c>
      <c r="P124" s="26" t="s">
        <v>24</v>
      </c>
    </row>
    <row r="125" spans="1:16" s="1" customFormat="1" ht="24.75" customHeight="1">
      <c r="A125" s="14">
        <v>120</v>
      </c>
      <c r="B125" s="14" t="s">
        <v>20</v>
      </c>
      <c r="C125" s="15">
        <v>2505</v>
      </c>
      <c r="D125" s="14" t="s">
        <v>47</v>
      </c>
      <c r="E125" s="14" t="s">
        <v>22</v>
      </c>
      <c r="F125" s="14">
        <v>3</v>
      </c>
      <c r="G125" s="16">
        <v>95.64</v>
      </c>
      <c r="H125" s="17">
        <f t="shared" si="9"/>
        <v>19.849999999999994</v>
      </c>
      <c r="I125" s="17">
        <v>75.79</v>
      </c>
      <c r="J125" s="23">
        <f t="shared" si="16"/>
        <v>7808.7666666666655</v>
      </c>
      <c r="K125" s="23">
        <f t="shared" si="15"/>
        <v>9853.944372608521</v>
      </c>
      <c r="L125" s="24">
        <v>785310.6666666666</v>
      </c>
      <c r="M125" s="24">
        <f t="shared" si="14"/>
        <v>746830.4439999999</v>
      </c>
      <c r="N125" s="25"/>
      <c r="O125" s="26" t="s">
        <v>23</v>
      </c>
      <c r="P125" s="26" t="s">
        <v>24</v>
      </c>
    </row>
    <row r="126" spans="1:16" s="1" customFormat="1" ht="24.75" customHeight="1">
      <c r="A126" s="14">
        <v>121</v>
      </c>
      <c r="B126" s="14" t="s">
        <v>20</v>
      </c>
      <c r="C126" s="15">
        <v>2605</v>
      </c>
      <c r="D126" s="14" t="s">
        <v>48</v>
      </c>
      <c r="E126" s="14" t="s">
        <v>22</v>
      </c>
      <c r="F126" s="14">
        <v>3</v>
      </c>
      <c r="G126" s="16">
        <v>95.64</v>
      </c>
      <c r="H126" s="17">
        <f t="shared" si="9"/>
        <v>19.849999999999994</v>
      </c>
      <c r="I126" s="17">
        <v>75.79</v>
      </c>
      <c r="J126" s="23">
        <f t="shared" si="16"/>
        <v>7407.233333333333</v>
      </c>
      <c r="K126" s="23">
        <f t="shared" si="15"/>
        <v>9347.24628578968</v>
      </c>
      <c r="L126" s="24">
        <v>744929.3333333334</v>
      </c>
      <c r="M126" s="24">
        <f t="shared" si="14"/>
        <v>708427.796</v>
      </c>
      <c r="N126" s="25"/>
      <c r="O126" s="26" t="s">
        <v>23</v>
      </c>
      <c r="P126" s="26" t="s">
        <v>24</v>
      </c>
    </row>
    <row r="127" spans="1:16" s="1" customFormat="1" ht="24.75" customHeight="1">
      <c r="A127" s="27" t="s">
        <v>50</v>
      </c>
      <c r="B127" s="27"/>
      <c r="C127" s="27"/>
      <c r="D127" s="27"/>
      <c r="E127" s="27"/>
      <c r="F127" s="27"/>
      <c r="G127" s="28">
        <f>SUM(G6:G126)</f>
        <v>11708.689999999995</v>
      </c>
      <c r="H127" s="17">
        <f>SUM(H6:H126)</f>
        <v>2430.4099999999967</v>
      </c>
      <c r="I127" s="28">
        <f>SUM(I6:I126)</f>
        <v>9278.28000000002</v>
      </c>
      <c r="J127" s="23">
        <f t="shared" si="16"/>
        <v>7601.273722110103</v>
      </c>
      <c r="K127" s="23">
        <f t="shared" si="15"/>
        <v>9592.398334317688</v>
      </c>
      <c r="L127" s="32">
        <f>SUM(L6:L126)</f>
        <v>93586706.22222234</v>
      </c>
      <c r="M127" s="33">
        <f>SUM(M6:M126)</f>
        <v>89000957.61733331</v>
      </c>
      <c r="N127" s="28"/>
      <c r="O127" s="26"/>
      <c r="P127" s="26"/>
    </row>
    <row r="128" spans="1:16" s="1" customFormat="1" ht="31.5" customHeight="1">
      <c r="A128" s="29" t="s">
        <v>51</v>
      </c>
      <c r="B128" s="30"/>
      <c r="C128" s="30"/>
      <c r="D128" s="30"/>
      <c r="E128" s="30"/>
      <c r="F128" s="30"/>
      <c r="G128" s="31"/>
      <c r="H128" s="30"/>
      <c r="I128" s="30"/>
      <c r="J128" s="30"/>
      <c r="K128" s="30"/>
      <c r="L128" s="34"/>
      <c r="M128" s="30"/>
      <c r="N128" s="30"/>
      <c r="O128" s="30"/>
      <c r="P128" s="35"/>
    </row>
    <row r="129" spans="1:16" s="1" customFormat="1" ht="67.5" customHeight="1">
      <c r="A129" s="36" t="s">
        <v>52</v>
      </c>
      <c r="B129" s="37"/>
      <c r="C129" s="37"/>
      <c r="D129" s="37"/>
      <c r="E129" s="37"/>
      <c r="F129" s="37"/>
      <c r="G129" s="38"/>
      <c r="H129" s="37"/>
      <c r="I129" s="37"/>
      <c r="J129" s="37"/>
      <c r="K129" s="37"/>
      <c r="L129" s="45"/>
      <c r="M129" s="37"/>
      <c r="N129" s="37"/>
      <c r="O129" s="37"/>
      <c r="P129" s="37"/>
    </row>
    <row r="130" spans="1:16" s="1" customFormat="1" ht="24.75" customHeight="1">
      <c r="A130" s="39" t="s">
        <v>53</v>
      </c>
      <c r="B130" s="39"/>
      <c r="C130" s="39"/>
      <c r="D130" s="39"/>
      <c r="E130" s="39"/>
      <c r="F130" s="39"/>
      <c r="G130" s="40"/>
      <c r="H130" s="41"/>
      <c r="I130" s="41"/>
      <c r="J130" s="41"/>
      <c r="K130" s="39" t="s">
        <v>54</v>
      </c>
      <c r="L130" s="46"/>
      <c r="M130" s="39"/>
      <c r="N130" s="39"/>
      <c r="O130" s="42"/>
      <c r="P130" s="42"/>
    </row>
    <row r="131" spans="1:16" s="1" customFormat="1" ht="24.75" customHeight="1">
      <c r="A131" s="39" t="s">
        <v>55</v>
      </c>
      <c r="B131" s="39"/>
      <c r="C131" s="39"/>
      <c r="D131" s="39"/>
      <c r="E131" s="39"/>
      <c r="F131" s="42"/>
      <c r="G131" s="43"/>
      <c r="H131" s="41"/>
      <c r="I131" s="41"/>
      <c r="J131" s="41"/>
      <c r="K131" s="39" t="s">
        <v>56</v>
      </c>
      <c r="L131" s="39"/>
      <c r="M131" s="39"/>
      <c r="N131" s="39"/>
      <c r="O131" s="42"/>
      <c r="P131" s="42"/>
    </row>
    <row r="132" spans="1:12" s="1" customFormat="1" ht="24.75" customHeight="1">
      <c r="A132" s="39" t="s">
        <v>57</v>
      </c>
      <c r="B132" s="39"/>
      <c r="C132" s="39"/>
      <c r="D132" s="39"/>
      <c r="E132" s="39"/>
      <c r="G132" s="44"/>
      <c r="L132" s="47"/>
    </row>
    <row r="133" spans="7:14" s="1" customFormat="1" ht="24.75" customHeight="1">
      <c r="G133" s="44"/>
      <c r="L133" s="47"/>
      <c r="N133" s="47"/>
    </row>
    <row r="134" spans="7:14" s="1" customFormat="1" ht="24.75" customHeight="1">
      <c r="G134" s="44"/>
      <c r="L134" s="47"/>
      <c r="N134" s="47"/>
    </row>
    <row r="135" spans="7:14" s="1" customFormat="1" ht="24.75" customHeight="1">
      <c r="G135" s="44"/>
      <c r="L135" s="47"/>
      <c r="N135" s="47"/>
    </row>
    <row r="136" spans="7:14" s="1" customFormat="1" ht="24.75" customHeight="1">
      <c r="G136" s="44"/>
      <c r="L136" s="47"/>
      <c r="N136" s="47"/>
    </row>
    <row r="137" spans="7:14" s="1" customFormat="1" ht="24.75" customHeight="1">
      <c r="G137" s="44"/>
      <c r="L137" s="47"/>
      <c r="N137" s="47"/>
    </row>
    <row r="138" spans="7:14" s="1" customFormat="1" ht="24.75" customHeight="1">
      <c r="G138" s="44"/>
      <c r="L138" s="47"/>
      <c r="N138" s="47"/>
    </row>
    <row r="139" spans="7:14" s="1" customFormat="1" ht="24.75" customHeight="1">
      <c r="G139" s="44"/>
      <c r="L139" s="47"/>
      <c r="N139" s="47"/>
    </row>
    <row r="140" spans="7:14" s="1" customFormat="1" ht="24.75" customHeight="1">
      <c r="G140" s="44"/>
      <c r="L140" s="47"/>
      <c r="N140" s="47"/>
    </row>
    <row r="141" spans="7:14" s="1" customFormat="1" ht="30.75" customHeight="1">
      <c r="G141" s="44"/>
      <c r="L141" s="47"/>
      <c r="N141" s="47"/>
    </row>
    <row r="142" ht="42" customHeight="1"/>
    <row r="143" ht="51.75" customHeight="1"/>
    <row r="144" ht="27" customHeight="1"/>
    <row r="145" ht="25.5" customHeight="1"/>
  </sheetData>
  <sheetProtection/>
  <autoFilter ref="A4:P132"/>
  <mergeCells count="26">
    <mergeCell ref="A1:B1"/>
    <mergeCell ref="A2:P2"/>
    <mergeCell ref="A127:F127"/>
    <mergeCell ref="A128:P128"/>
    <mergeCell ref="A129:P129"/>
    <mergeCell ref="A130:E130"/>
    <mergeCell ref="K130:L130"/>
    <mergeCell ref="A131:E131"/>
    <mergeCell ref="K131:M131"/>
    <mergeCell ref="A132:E1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4724409448818898" right="0.31496062992125984" top="0.4724409448818898" bottom="0.4724409448818898" header="0.1968503937007874" footer="0.1968503937007874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2019-09-07T13:12:45Z</cp:lastPrinted>
  <dcterms:created xsi:type="dcterms:W3CDTF">2011-04-26T02:07:47Z</dcterms:created>
  <dcterms:modified xsi:type="dcterms:W3CDTF">2024-03-08T07:13:18Z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7834DA779A9045649F12B1D6F314E3FE_13</vt:lpwstr>
  </property>
  <property fmtid="{D5CDD505-2E9C-101B-9397-08002B2CF9AE}" pid="5" name="KSOReadingLayo">
    <vt:bool>true</vt:bool>
  </property>
</Properties>
</file>