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4#" sheetId="1" r:id="rId1"/>
  </sheets>
  <definedNames>
    <definedName name="_xlnm.Print_Titles" localSheetId="0">'4#'!$4:$4</definedName>
    <definedName name="_xlnm._FilterDatabase" localSheetId="0" hidden="1">'4#'!$A$4:$IV$21</definedName>
  </definedNames>
  <calcPr fullCalcOnLoad="1"/>
</workbook>
</file>

<file path=xl/sharedStrings.xml><?xml version="1.0" encoding="utf-8"?>
<sst xmlns="http://schemas.openxmlformats.org/spreadsheetml/2006/main" count="71" uniqueCount="42">
  <si>
    <t>附件2</t>
  </si>
  <si>
    <t>清远市新建商品住房销售价格备案表</t>
  </si>
  <si>
    <t>房地产开发企业名称或中介服务机构名称：清远市大同投资有限公司</t>
  </si>
  <si>
    <t>项目(楼盘)名称：新港湾豪院4#楼</t>
  </si>
  <si>
    <t>序号</t>
  </si>
  <si>
    <t>幢（栋）号</t>
  </si>
  <si>
    <t>房号</t>
  </si>
  <si>
    <t>楼层(F)</t>
  </si>
  <si>
    <t>户型</t>
  </si>
  <si>
    <t>层高（m)</t>
  </si>
  <si>
    <r>
      <t>建筑面积（</t>
    </r>
    <r>
      <rPr>
        <b/>
        <sz val="11"/>
        <rFont val="宋体"/>
        <family val="0"/>
      </rPr>
      <t>㎡</t>
    </r>
    <r>
      <rPr>
        <b/>
        <sz val="11"/>
        <rFont val="Microsoft YaHei"/>
        <family val="2"/>
      </rPr>
      <t>）</t>
    </r>
  </si>
  <si>
    <r>
      <t>分摊的共有建筑面积（</t>
    </r>
    <r>
      <rPr>
        <b/>
        <sz val="11"/>
        <rFont val="宋体"/>
        <family val="0"/>
      </rPr>
      <t>㎡</t>
    </r>
    <r>
      <rPr>
        <b/>
        <sz val="11"/>
        <rFont val="Microsoft YaHei"/>
        <family val="2"/>
      </rPr>
      <t>）</t>
    </r>
  </si>
  <si>
    <r>
      <t>套内建筑面积（</t>
    </r>
    <r>
      <rPr>
        <b/>
        <sz val="11"/>
        <rFont val="宋体"/>
        <family val="0"/>
      </rPr>
      <t>㎡</t>
    </r>
    <r>
      <rPr>
        <b/>
        <sz val="11"/>
        <rFont val="Microsoft YaHei"/>
        <family val="2"/>
      </rPr>
      <t>）</t>
    </r>
  </si>
  <si>
    <r>
      <t>建筑面积单价（元/</t>
    </r>
    <r>
      <rPr>
        <b/>
        <sz val="11"/>
        <rFont val="宋体"/>
        <family val="0"/>
      </rPr>
      <t>㎡</t>
    </r>
    <r>
      <rPr>
        <b/>
        <sz val="11"/>
        <rFont val="Microsoft YaHei"/>
        <family val="2"/>
      </rPr>
      <t>）</t>
    </r>
  </si>
  <si>
    <r>
      <t>套内建筑面积销售单价（元/</t>
    </r>
    <r>
      <rPr>
        <b/>
        <sz val="11"/>
        <rFont val="宋体"/>
        <family val="0"/>
      </rPr>
      <t>㎡</t>
    </r>
    <r>
      <rPr>
        <b/>
        <sz val="11"/>
        <rFont val="Microsoft YaHei"/>
        <family val="2"/>
      </rPr>
      <t>）</t>
    </r>
  </si>
  <si>
    <t>总售价(元)</t>
  </si>
  <si>
    <t>优惠折扣及其条件</t>
  </si>
  <si>
    <t>销售
状态</t>
  </si>
  <si>
    <t>备注</t>
  </si>
  <si>
    <t>201</t>
  </si>
  <si>
    <t>三房二厅二卫</t>
  </si>
  <si>
    <t>待售</t>
  </si>
  <si>
    <r>
      <t>含2500元/</t>
    </r>
    <r>
      <rPr>
        <sz val="10"/>
        <rFont val="SimSun"/>
        <family val="0"/>
      </rPr>
      <t>㎡</t>
    </r>
    <r>
      <rPr>
        <sz val="10"/>
        <rFont val="Microsoft YaHei"/>
        <family val="2"/>
      </rPr>
      <t>精装</t>
    </r>
  </si>
  <si>
    <t>203</t>
  </si>
  <si>
    <t>204</t>
  </si>
  <si>
    <t>二房二厅二卫</t>
  </si>
  <si>
    <t>301</t>
  </si>
  <si>
    <t>403</t>
  </si>
  <si>
    <t>1401</t>
  </si>
  <si>
    <t>1403</t>
  </si>
  <si>
    <t>1701</t>
  </si>
  <si>
    <t>1801</t>
  </si>
  <si>
    <t>1804</t>
  </si>
  <si>
    <t>2505</t>
  </si>
  <si>
    <t>本楼栋总面积/均价</t>
  </si>
  <si>
    <r>
      <t xml:space="preserve">   本栋销售住宅共11套，销售住宅总建筑面积：1251.92</t>
    </r>
    <r>
      <rPr>
        <sz val="10"/>
        <rFont val="宋体"/>
        <family val="0"/>
      </rPr>
      <t>㎡</t>
    </r>
    <r>
      <rPr>
        <sz val="10"/>
        <rFont val="Microsoft YaHei"/>
        <family val="2"/>
      </rPr>
      <t>，套内面积：1012.16</t>
    </r>
    <r>
      <rPr>
        <sz val="10"/>
        <rFont val="宋体"/>
        <family val="0"/>
      </rPr>
      <t>㎡</t>
    </r>
    <r>
      <rPr>
        <sz val="10"/>
        <rFont val="Microsoft YaHei"/>
        <family val="2"/>
      </rPr>
      <t>，分摊面积：239.76</t>
    </r>
    <r>
      <rPr>
        <sz val="10"/>
        <rFont val="宋体"/>
        <family val="0"/>
      </rPr>
      <t>㎡</t>
    </r>
    <r>
      <rPr>
        <sz val="10"/>
        <rFont val="Microsoft YaHei"/>
        <family val="2"/>
      </rPr>
      <t>，销售均价：8292元/</t>
    </r>
    <r>
      <rPr>
        <sz val="10"/>
        <rFont val="宋体"/>
        <family val="0"/>
      </rPr>
      <t>㎡</t>
    </r>
    <r>
      <rPr>
        <sz val="10"/>
        <rFont val="Microsoft YaHei"/>
        <family val="2"/>
      </rPr>
      <t>（建筑面积）、10257元/</t>
    </r>
    <r>
      <rPr>
        <sz val="10"/>
        <rFont val="宋体"/>
        <family val="0"/>
      </rPr>
      <t>㎡</t>
    </r>
    <r>
      <rPr>
        <sz val="10"/>
        <rFont val="Microsoft YaHei"/>
        <family val="2"/>
      </rPr>
      <t>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</si>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</sst>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6"/>
      <name val="Microsoft YaHei"/>
      <family val="2"/>
    </font>
    <font>
      <sz val="10"/>
      <name val="Microsoft YaHei"/>
      <family val="2"/>
    </font>
    <font>
      <b/>
      <sz val="11"/>
      <name val="Microsoft YaHei"/>
      <family val="2"/>
    </font>
    <font>
      <sz val="10"/>
      <color indexed="8"/>
      <name val="Microsoft YaHe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SimSun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SheetLayoutView="100" workbookViewId="0" topLeftCell="A1">
      <pane ySplit="4" topLeftCell="A5" activePane="bottomLeft" state="frozen"/>
      <selection pane="bottomLeft" activeCell="R17" sqref="R17"/>
    </sheetView>
  </sheetViews>
  <sheetFormatPr defaultColWidth="9.00390625" defaultRowHeight="14.25"/>
  <cols>
    <col min="1" max="1" width="4.75390625" style="0" customWidth="1"/>
    <col min="2" max="2" width="7.50390625" style="0" customWidth="1"/>
    <col min="3" max="3" width="7.375" style="0" customWidth="1"/>
    <col min="4" max="4" width="5.875" style="0" customWidth="1"/>
    <col min="5" max="5" width="14.125" style="0" customWidth="1"/>
    <col min="6" max="6" width="7.625" style="0" customWidth="1"/>
    <col min="7" max="7" width="9.375" style="0" bestFit="1" customWidth="1"/>
    <col min="9" max="9" width="9.25390625" style="0" bestFit="1" customWidth="1"/>
    <col min="10" max="10" width="11.00390625" style="3" customWidth="1"/>
    <col min="11" max="11" width="11.50390625" style="3" customWidth="1"/>
    <col min="12" max="12" width="11.375" style="0" customWidth="1"/>
    <col min="14" max="14" width="7.00390625" style="0" customWidth="1"/>
    <col min="15" max="15" width="14.25390625" style="0" customWidth="1"/>
    <col min="18" max="18" width="9.375" style="0" bestFit="1" customWidth="1"/>
  </cols>
  <sheetData>
    <row r="1" spans="1:15" ht="30.7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18"/>
      <c r="K2" s="18"/>
      <c r="L2" s="4"/>
      <c r="M2" s="4"/>
      <c r="N2" s="4"/>
      <c r="O2" s="4"/>
    </row>
    <row r="3" spans="1:15" ht="28.5" customHeight="1">
      <c r="A3" s="6" t="s">
        <v>2</v>
      </c>
      <c r="B3" s="6"/>
      <c r="C3" s="6"/>
      <c r="D3" s="6"/>
      <c r="E3" s="6"/>
      <c r="F3" s="6"/>
      <c r="G3" s="6"/>
      <c r="H3" s="6"/>
      <c r="I3" s="19" t="s">
        <v>3</v>
      </c>
      <c r="J3" s="20"/>
      <c r="K3" s="20"/>
      <c r="L3" s="21"/>
      <c r="M3" s="6"/>
      <c r="N3" s="22"/>
      <c r="O3" s="22"/>
    </row>
    <row r="4" spans="1:15" ht="45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23" t="s">
        <v>12</v>
      </c>
      <c r="J4" s="24" t="s">
        <v>13</v>
      </c>
      <c r="K4" s="24" t="s">
        <v>14</v>
      </c>
      <c r="L4" s="23" t="s">
        <v>15</v>
      </c>
      <c r="M4" s="23" t="s">
        <v>16</v>
      </c>
      <c r="N4" s="7" t="s">
        <v>17</v>
      </c>
      <c r="O4" s="7" t="s">
        <v>18</v>
      </c>
    </row>
    <row r="5" spans="1:18" s="1" customFormat="1" ht="18" customHeight="1">
      <c r="A5" s="8">
        <v>1</v>
      </c>
      <c r="B5" s="9">
        <v>4</v>
      </c>
      <c r="C5" s="9" t="s">
        <v>19</v>
      </c>
      <c r="D5" s="9">
        <v>2</v>
      </c>
      <c r="E5" s="10" t="s">
        <v>20</v>
      </c>
      <c r="F5" s="9">
        <v>3</v>
      </c>
      <c r="G5" s="9">
        <v>116.76</v>
      </c>
      <c r="H5" s="9">
        <v>22.36</v>
      </c>
      <c r="I5" s="9">
        <v>94.4</v>
      </c>
      <c r="J5" s="25">
        <f>+L5/G5</f>
        <v>8338.394998287084</v>
      </c>
      <c r="K5" s="25">
        <f>+L5/I5</f>
        <v>10313.463983050848</v>
      </c>
      <c r="L5" s="9">
        <v>973591</v>
      </c>
      <c r="M5" s="9"/>
      <c r="N5" s="9" t="s">
        <v>21</v>
      </c>
      <c r="O5" s="9" t="s">
        <v>22</v>
      </c>
      <c r="R5" s="30"/>
    </row>
    <row r="6" spans="1:18" s="1" customFormat="1" ht="18" customHeight="1">
      <c r="A6" s="8">
        <v>2</v>
      </c>
      <c r="B6" s="9">
        <v>4</v>
      </c>
      <c r="C6" s="9" t="s">
        <v>23</v>
      </c>
      <c r="D6" s="9">
        <v>2</v>
      </c>
      <c r="E6" s="10" t="s">
        <v>20</v>
      </c>
      <c r="F6" s="9">
        <v>3</v>
      </c>
      <c r="G6" s="9">
        <v>117.95</v>
      </c>
      <c r="H6" s="9">
        <v>22.59</v>
      </c>
      <c r="I6" s="9">
        <v>95.36</v>
      </c>
      <c r="J6" s="25">
        <f aca="true" t="shared" si="0" ref="J6:J16">+L6/G6</f>
        <v>8334.896142433234</v>
      </c>
      <c r="K6" s="25">
        <f aca="true" t="shared" si="1" ref="K6:K15">+L6/I6</f>
        <v>10309.364513422819</v>
      </c>
      <c r="L6" s="9">
        <v>983101</v>
      </c>
      <c r="M6" s="9"/>
      <c r="N6" s="9" t="s">
        <v>21</v>
      </c>
      <c r="O6" s="9" t="s">
        <v>22</v>
      </c>
      <c r="R6" s="30"/>
    </row>
    <row r="7" spans="1:18" s="1" customFormat="1" ht="18" customHeight="1">
      <c r="A7" s="8">
        <v>3</v>
      </c>
      <c r="B7" s="9">
        <v>4</v>
      </c>
      <c r="C7" s="9" t="s">
        <v>24</v>
      </c>
      <c r="D7" s="9">
        <v>2</v>
      </c>
      <c r="E7" s="10" t="s">
        <v>25</v>
      </c>
      <c r="F7" s="9">
        <v>3</v>
      </c>
      <c r="G7" s="9">
        <v>107.13</v>
      </c>
      <c r="H7" s="9">
        <v>20.52</v>
      </c>
      <c r="I7" s="9">
        <v>86.61</v>
      </c>
      <c r="J7" s="25">
        <f t="shared" si="0"/>
        <v>7501.586857089518</v>
      </c>
      <c r="K7" s="25">
        <f t="shared" si="1"/>
        <v>9278.893892160258</v>
      </c>
      <c r="L7" s="9">
        <v>803645</v>
      </c>
      <c r="M7" s="9"/>
      <c r="N7" s="9" t="s">
        <v>21</v>
      </c>
      <c r="O7" s="9" t="s">
        <v>22</v>
      </c>
      <c r="R7" s="30"/>
    </row>
    <row r="8" spans="1:18" s="1" customFormat="1" ht="18" customHeight="1">
      <c r="A8" s="8">
        <v>4</v>
      </c>
      <c r="B8" s="9">
        <v>4</v>
      </c>
      <c r="C8" s="9" t="s">
        <v>26</v>
      </c>
      <c r="D8" s="9">
        <v>3</v>
      </c>
      <c r="E8" s="10" t="s">
        <v>20</v>
      </c>
      <c r="F8" s="9">
        <v>3</v>
      </c>
      <c r="G8" s="9">
        <v>116.76</v>
      </c>
      <c r="H8" s="9">
        <v>22.36</v>
      </c>
      <c r="I8" s="9">
        <v>94.4</v>
      </c>
      <c r="J8" s="25">
        <f t="shared" si="0"/>
        <v>8024.366221308667</v>
      </c>
      <c r="K8" s="25">
        <f t="shared" si="1"/>
        <v>9925.052966101694</v>
      </c>
      <c r="L8" s="9">
        <v>936925</v>
      </c>
      <c r="M8" s="9"/>
      <c r="N8" s="9" t="s">
        <v>21</v>
      </c>
      <c r="O8" s="9" t="s">
        <v>22</v>
      </c>
      <c r="R8" s="30"/>
    </row>
    <row r="9" spans="1:18" s="1" customFormat="1" ht="18" customHeight="1">
      <c r="A9" s="8">
        <v>5</v>
      </c>
      <c r="B9" s="9">
        <v>4</v>
      </c>
      <c r="C9" s="9" t="s">
        <v>27</v>
      </c>
      <c r="D9" s="9">
        <v>4</v>
      </c>
      <c r="E9" s="10" t="s">
        <v>20</v>
      </c>
      <c r="F9" s="9">
        <v>3</v>
      </c>
      <c r="G9" s="9">
        <v>117.95</v>
      </c>
      <c r="H9" s="9">
        <v>22.59</v>
      </c>
      <c r="I9" s="9">
        <v>95.36</v>
      </c>
      <c r="J9" s="25">
        <f t="shared" si="0"/>
        <v>7974.777448071216</v>
      </c>
      <c r="K9" s="25">
        <f t="shared" si="1"/>
        <v>9863.936661073825</v>
      </c>
      <c r="L9" s="9">
        <v>940625</v>
      </c>
      <c r="M9" s="9"/>
      <c r="N9" s="9" t="s">
        <v>21</v>
      </c>
      <c r="O9" s="9" t="s">
        <v>22</v>
      </c>
      <c r="R9" s="30"/>
    </row>
    <row r="10" spans="1:18" s="1" customFormat="1" ht="18" customHeight="1">
      <c r="A10" s="8">
        <v>6</v>
      </c>
      <c r="B10" s="9">
        <v>4</v>
      </c>
      <c r="C10" s="9" t="s">
        <v>28</v>
      </c>
      <c r="D10" s="9">
        <v>14</v>
      </c>
      <c r="E10" s="10" t="s">
        <v>20</v>
      </c>
      <c r="F10" s="9">
        <v>3</v>
      </c>
      <c r="G10" s="9">
        <v>116.76</v>
      </c>
      <c r="H10" s="9">
        <v>22.36</v>
      </c>
      <c r="I10" s="9">
        <v>94.4</v>
      </c>
      <c r="J10" s="25">
        <f t="shared" si="0"/>
        <v>8630.609797875984</v>
      </c>
      <c r="K10" s="25">
        <f t="shared" si="1"/>
        <v>10674.89406779661</v>
      </c>
      <c r="L10" s="9">
        <v>1007710</v>
      </c>
      <c r="M10" s="9"/>
      <c r="N10" s="9" t="s">
        <v>21</v>
      </c>
      <c r="O10" s="9" t="s">
        <v>22</v>
      </c>
      <c r="R10" s="30"/>
    </row>
    <row r="11" spans="1:18" s="1" customFormat="1" ht="18" customHeight="1">
      <c r="A11" s="8">
        <v>7</v>
      </c>
      <c r="B11" s="9">
        <v>4</v>
      </c>
      <c r="C11" s="9" t="s">
        <v>29</v>
      </c>
      <c r="D11" s="9">
        <v>14</v>
      </c>
      <c r="E11" s="10" t="s">
        <v>20</v>
      </c>
      <c r="F11" s="9">
        <v>3</v>
      </c>
      <c r="G11" s="9">
        <v>117.95</v>
      </c>
      <c r="H11" s="9">
        <v>22.59</v>
      </c>
      <c r="I11" s="9">
        <v>95.36</v>
      </c>
      <c r="J11" s="25">
        <f t="shared" si="0"/>
        <v>8412.217041119118</v>
      </c>
      <c r="K11" s="25">
        <f t="shared" si="1"/>
        <v>10405.002097315437</v>
      </c>
      <c r="L11" s="9">
        <v>992221</v>
      </c>
      <c r="M11" s="9"/>
      <c r="N11" s="9" t="s">
        <v>21</v>
      </c>
      <c r="O11" s="9" t="s">
        <v>22</v>
      </c>
      <c r="R11" s="30"/>
    </row>
    <row r="12" spans="1:18" s="1" customFormat="1" ht="18" customHeight="1">
      <c r="A12" s="8">
        <v>8</v>
      </c>
      <c r="B12" s="9">
        <v>4</v>
      </c>
      <c r="C12" s="9" t="s">
        <v>30</v>
      </c>
      <c r="D12" s="9">
        <v>17</v>
      </c>
      <c r="E12" s="10" t="s">
        <v>20</v>
      </c>
      <c r="F12" s="9">
        <v>3</v>
      </c>
      <c r="G12" s="9">
        <v>116.76</v>
      </c>
      <c r="H12" s="9">
        <v>22.36</v>
      </c>
      <c r="I12" s="9">
        <v>94.4</v>
      </c>
      <c r="J12" s="25">
        <f t="shared" si="0"/>
        <v>8745.554984583761</v>
      </c>
      <c r="K12" s="25">
        <f t="shared" si="1"/>
        <v>10817.0656779661</v>
      </c>
      <c r="L12" s="9">
        <v>1021131</v>
      </c>
      <c r="M12" s="9"/>
      <c r="N12" s="9" t="s">
        <v>21</v>
      </c>
      <c r="O12" s="9" t="s">
        <v>22</v>
      </c>
      <c r="R12" s="30"/>
    </row>
    <row r="13" spans="1:18" s="1" customFormat="1" ht="18" customHeight="1">
      <c r="A13" s="8">
        <v>9</v>
      </c>
      <c r="B13" s="9">
        <v>4</v>
      </c>
      <c r="C13" s="9" t="s">
        <v>31</v>
      </c>
      <c r="D13" s="9">
        <v>18</v>
      </c>
      <c r="E13" s="10" t="s">
        <v>20</v>
      </c>
      <c r="F13" s="9">
        <v>3</v>
      </c>
      <c r="G13" s="9">
        <v>116.76</v>
      </c>
      <c r="H13" s="9">
        <v>22.36</v>
      </c>
      <c r="I13" s="9">
        <v>94.4</v>
      </c>
      <c r="J13" s="25">
        <f t="shared" si="0"/>
        <v>8776.104830421376</v>
      </c>
      <c r="K13" s="25">
        <f t="shared" si="1"/>
        <v>10854.851694915254</v>
      </c>
      <c r="L13" s="9">
        <v>1024698</v>
      </c>
      <c r="M13" s="9"/>
      <c r="N13" s="9" t="s">
        <v>21</v>
      </c>
      <c r="O13" s="9" t="s">
        <v>22</v>
      </c>
      <c r="R13" s="30"/>
    </row>
    <row r="14" spans="1:18" s="1" customFormat="1" ht="18" customHeight="1">
      <c r="A14" s="8">
        <v>10</v>
      </c>
      <c r="B14" s="9">
        <v>4</v>
      </c>
      <c r="C14" s="9" t="s">
        <v>32</v>
      </c>
      <c r="D14" s="9">
        <v>18</v>
      </c>
      <c r="E14" s="10" t="s">
        <v>25</v>
      </c>
      <c r="F14" s="9">
        <v>3</v>
      </c>
      <c r="G14" s="9">
        <v>107.13</v>
      </c>
      <c r="H14" s="9">
        <v>20.52</v>
      </c>
      <c r="I14" s="9">
        <v>86.61</v>
      </c>
      <c r="J14" s="25">
        <f t="shared" si="0"/>
        <v>8313.945673480817</v>
      </c>
      <c r="K14" s="25">
        <f t="shared" si="1"/>
        <v>10283.720124696918</v>
      </c>
      <c r="L14" s="9">
        <v>890673</v>
      </c>
      <c r="M14" s="9"/>
      <c r="N14" s="9" t="s">
        <v>21</v>
      </c>
      <c r="O14" s="9" t="s">
        <v>22</v>
      </c>
      <c r="R14" s="30"/>
    </row>
    <row r="15" spans="1:18" s="1" customFormat="1" ht="18" customHeight="1">
      <c r="A15" s="8">
        <v>11</v>
      </c>
      <c r="B15" s="9">
        <v>4</v>
      </c>
      <c r="C15" s="9" t="s">
        <v>33</v>
      </c>
      <c r="D15" s="9">
        <v>25</v>
      </c>
      <c r="E15" s="10" t="s">
        <v>25</v>
      </c>
      <c r="F15" s="9">
        <v>3</v>
      </c>
      <c r="G15" s="9">
        <v>100.01</v>
      </c>
      <c r="H15" s="9">
        <v>19.15</v>
      </c>
      <c r="I15" s="9">
        <v>80.86</v>
      </c>
      <c r="J15" s="25">
        <f t="shared" si="0"/>
        <v>8071.382861713828</v>
      </c>
      <c r="K15" s="25">
        <f t="shared" si="1"/>
        <v>9982.92109819441</v>
      </c>
      <c r="L15" s="9">
        <v>807219</v>
      </c>
      <c r="M15" s="9"/>
      <c r="N15" s="9" t="s">
        <v>21</v>
      </c>
      <c r="O15" s="9" t="s">
        <v>22</v>
      </c>
      <c r="R15" s="30"/>
    </row>
    <row r="16" spans="1:15" s="2" customFormat="1" ht="25.5" customHeight="1">
      <c r="A16" s="11" t="s">
        <v>34</v>
      </c>
      <c r="B16" s="11"/>
      <c r="C16" s="11"/>
      <c r="D16" s="11"/>
      <c r="E16" s="11"/>
      <c r="F16" s="11"/>
      <c r="G16" s="12">
        <f>SUM(G5:G15)</f>
        <v>1251.9200000000003</v>
      </c>
      <c r="H16" s="13">
        <f>SUM(H5:H15)</f>
        <v>239.76000000000005</v>
      </c>
      <c r="I16" s="26">
        <f>SUM(I5:I15)</f>
        <v>1012.16</v>
      </c>
      <c r="J16" s="27">
        <f t="shared" si="0"/>
        <v>8292.493929324555</v>
      </c>
      <c r="K16" s="27">
        <f>+L16/I16</f>
        <v>10256.816116029087</v>
      </c>
      <c r="L16" s="28">
        <f>SUM(L5:L15)</f>
        <v>10381539</v>
      </c>
      <c r="M16" s="13"/>
      <c r="N16" s="13"/>
      <c r="O16" s="28"/>
    </row>
    <row r="17" spans="1:15" s="2" customFormat="1" ht="49.5" customHeight="1">
      <c r="A17" s="14" t="s">
        <v>35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2" customFormat="1" ht="94.5" customHeight="1">
      <c r="A18" s="15" t="s">
        <v>36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s="2" customFormat="1" ht="27.75" customHeight="1">
      <c r="A19" s="16" t="s">
        <v>37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 t="s">
        <v>38</v>
      </c>
      <c r="M19" s="16"/>
      <c r="N19" s="16"/>
      <c r="O19" s="16"/>
    </row>
    <row r="20" spans="1:15" s="2" customFormat="1" ht="27.75" customHeight="1">
      <c r="A20" s="16" t="s">
        <v>39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40</v>
      </c>
      <c r="M20" s="16"/>
      <c r="N20" s="16"/>
      <c r="O20" s="16"/>
    </row>
    <row r="21" spans="1:15" s="2" customFormat="1" ht="16.5">
      <c r="A21" s="16" t="s">
        <v>41</v>
      </c>
      <c r="B21" s="16"/>
      <c r="C21" s="16"/>
      <c r="D21" s="16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</row>
    <row r="22" spans="10:11" s="2" customFormat="1" ht="14.25">
      <c r="J22" s="29"/>
      <c r="K22" s="29"/>
    </row>
    <row r="23" spans="10:11" s="2" customFormat="1" ht="14.25">
      <c r="J23" s="29"/>
      <c r="K23" s="29"/>
    </row>
    <row r="24" spans="10:11" s="2" customFormat="1" ht="14.25">
      <c r="J24" s="29"/>
      <c r="K24" s="29"/>
    </row>
    <row r="65277" ht="14.25"/>
    <row r="65278" ht="14.25"/>
    <row r="65279" ht="14.25"/>
    <row r="65280" ht="14.25"/>
    <row r="65281" ht="14.25"/>
    <row r="65282" ht="14.25"/>
    <row r="65283" ht="14.25"/>
    <row r="65284" ht="14.25"/>
    <row r="65285" ht="14.25"/>
    <row r="65286" ht="14.25"/>
    <row r="65287" ht="14.25"/>
    <row r="65288" ht="14.25"/>
    <row r="65289" ht="14.25"/>
    <row r="65290" ht="14.25"/>
    <row r="65291" ht="14.25"/>
    <row r="65292" ht="14.25"/>
    <row r="65293" ht="14.25"/>
    <row r="65294" ht="14.25"/>
    <row r="65295" ht="14.25"/>
    <row r="65296" ht="14.25"/>
    <row r="65297" ht="14.25"/>
    <row r="65298" ht="14.25"/>
    <row r="65299" ht="14.25"/>
    <row r="65300" ht="14.25"/>
    <row r="65301" ht="14.25"/>
    <row r="65302" ht="14.25"/>
    <row r="65303" ht="14.25"/>
    <row r="65304" ht="14.25"/>
    <row r="65305" ht="14.25"/>
    <row r="65306" ht="14.25"/>
    <row r="65307" ht="14.25"/>
    <row r="65308" ht="14.25"/>
    <row r="65309" ht="14.25"/>
    <row r="65310" ht="14.25"/>
    <row r="65311" ht="14.25"/>
    <row r="65312" ht="14.25"/>
    <row r="65313" ht="14.25"/>
    <row r="65314" ht="14.25"/>
    <row r="65315" ht="14.25"/>
    <row r="65316" ht="14.25"/>
    <row r="65317" ht="14.25"/>
    <row r="65318" ht="14.25"/>
    <row r="65319" ht="14.25"/>
    <row r="65320" ht="14.25"/>
    <row r="65321" ht="14.25"/>
    <row r="65322" ht="14.25"/>
    <row r="65323" ht="14.25"/>
    <row r="65324" ht="14.25"/>
    <row r="65325" ht="14.25"/>
    <row r="65326" ht="14.25"/>
    <row r="65327" ht="14.25"/>
    <row r="65328" ht="14.25"/>
    <row r="65329" ht="14.25"/>
    <row r="65330" ht="14.25"/>
    <row r="65331" ht="14.25"/>
    <row r="65332" ht="14.25"/>
    <row r="65333" ht="14.25"/>
    <row r="65334" ht="14.25"/>
    <row r="65335" ht="14.25"/>
    <row r="65336" ht="14.25"/>
    <row r="65337" ht="14.25"/>
    <row r="65338" ht="14.25"/>
    <row r="65339" ht="14.25"/>
    <row r="65340" ht="14.25"/>
    <row r="65341" ht="14.25"/>
    <row r="65342" ht="14.25"/>
    <row r="65343" ht="14.25"/>
    <row r="65344" ht="14.25"/>
    <row r="65345" ht="14.25"/>
    <row r="65346" ht="14.25"/>
    <row r="65347" ht="14.25"/>
    <row r="65348" ht="14.25"/>
    <row r="65349" ht="14.25"/>
    <row r="65350" ht="14.25"/>
    <row r="65351" ht="14.25"/>
    <row r="65352" ht="14.25"/>
    <row r="65353" ht="14.25"/>
    <row r="65354" ht="14.25"/>
    <row r="65355" ht="14.25"/>
    <row r="65356" ht="14.25"/>
    <row r="65357" ht="14.25"/>
    <row r="65358" ht="14.25"/>
    <row r="65359" ht="14.25"/>
    <row r="65360" ht="14.25"/>
    <row r="65361" ht="14.25"/>
    <row r="65362" ht="14.25"/>
    <row r="65363" ht="14.25"/>
    <row r="65364" ht="14.25"/>
    <row r="65365" ht="14.25"/>
    <row r="65366" ht="14.25"/>
    <row r="65367" ht="14.25"/>
    <row r="65368" ht="14.25"/>
    <row r="65369" ht="14.25"/>
    <row r="65370" ht="14.25"/>
    <row r="65371" ht="14.25"/>
    <row r="65372" ht="14.25"/>
    <row r="65373" ht="14.25"/>
    <row r="65374" ht="14.25"/>
    <row r="65375" ht="14.25"/>
    <row r="65376" ht="14.25"/>
    <row r="65377" ht="14.25"/>
    <row r="65378" ht="14.25"/>
    <row r="65379" ht="14.25"/>
    <row r="65380" ht="14.25"/>
    <row r="65381" ht="14.25"/>
    <row r="65382" ht="14.25"/>
    <row r="65383" ht="14.25"/>
    <row r="65384" ht="14.25"/>
    <row r="65385" ht="14.25"/>
    <row r="65386" ht="14.25"/>
    <row r="65387" ht="14.25"/>
    <row r="65388" ht="14.25"/>
    <row r="65389" ht="14.25"/>
    <row r="65390" ht="14.25"/>
    <row r="65391" ht="14.25"/>
    <row r="65392" ht="14.25"/>
    <row r="65393" ht="14.25"/>
    <row r="65394" ht="14.25"/>
    <row r="65395" ht="14.25"/>
    <row r="65396" ht="14.25"/>
    <row r="65397" ht="14.25"/>
    <row r="65398" ht="14.25"/>
    <row r="65399" ht="14.25"/>
    <row r="65400" ht="14.25"/>
    <row r="65401" ht="14.25"/>
    <row r="65402" ht="14.25"/>
    <row r="65403" ht="14.25"/>
    <row r="65404" ht="14.25"/>
    <row r="65405" ht="14.25"/>
    <row r="65406" ht="14.25"/>
    <row r="65407" ht="14.25"/>
    <row r="65408" ht="14.25"/>
    <row r="65409" ht="14.25"/>
    <row r="65410" ht="14.25"/>
    <row r="65411" ht="14.25"/>
    <row r="65412" ht="14.25"/>
    <row r="65413" ht="14.25"/>
    <row r="65414" ht="14.25"/>
    <row r="65415" ht="14.25"/>
  </sheetData>
  <sheetProtection/>
  <autoFilter ref="A4:IV21"/>
  <mergeCells count="11">
    <mergeCell ref="A1:B1"/>
    <mergeCell ref="A2:O2"/>
    <mergeCell ref="A3:H3"/>
    <mergeCell ref="A16:F16"/>
    <mergeCell ref="A17:O17"/>
    <mergeCell ref="A18:O18"/>
    <mergeCell ref="A19:F19"/>
    <mergeCell ref="L19:M19"/>
    <mergeCell ref="A20:F20"/>
    <mergeCell ref="L20:M20"/>
    <mergeCell ref="A21:F21"/>
  </mergeCells>
  <printOptions/>
  <pageMargins left="0.3145833333333333" right="0.11805555555555555" top="0.2361111111111111" bottom="0.2361111111111111" header="0.5" footer="0.15694444444444444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WPS_1657075793</cp:lastModifiedBy>
  <cp:lastPrinted>2016-10-10T07:02:16Z</cp:lastPrinted>
  <dcterms:created xsi:type="dcterms:W3CDTF">2011-04-26T02:07:47Z</dcterms:created>
  <dcterms:modified xsi:type="dcterms:W3CDTF">2024-03-11T06:12:39Z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033C36FF31C34B089FD9714C94503C97</vt:lpwstr>
  </property>
</Properties>
</file>