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'Sheet1'!$A$4:$S$17</definedName>
  </definedNames>
  <calcPr fullCalcOnLoad="1"/>
</workbook>
</file>

<file path=xl/sharedStrings.xml><?xml version="1.0" encoding="utf-8"?>
<sst xmlns="http://schemas.openxmlformats.org/spreadsheetml/2006/main" count="55" uniqueCount="37">
  <si>
    <t>附件2</t>
  </si>
  <si>
    <t>清远市新建商品住房销售价格备案表</t>
  </si>
  <si>
    <t>房地产开发企业名称或中介服务机构名称：清远市大同投资有限公司</t>
  </si>
  <si>
    <t>项目(楼盘)名称：新港湾豪院5#楼</t>
  </si>
  <si>
    <t>序号</t>
  </si>
  <si>
    <t>幢（栋）号</t>
  </si>
  <si>
    <t>房号</t>
  </si>
  <si>
    <t>楼层(F)</t>
  </si>
  <si>
    <t>户型</t>
  </si>
  <si>
    <t>层高（m)</t>
  </si>
  <si>
    <r>
      <t>建筑面积（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</si>
  <si>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分摊的共有建筑面积（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</si>
  <si>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套内建筑面积（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</si>
  <si>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建筑面积单价（元/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</si>
  <si>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套内建筑面积销售单价（元/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</si>
  <si>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t>总售价(元)</t>
  </si>
  <si>
    <t>优惠折扣及其条件</t>
  </si>
  <si>
    <t>销售
状态</t>
  </si>
  <si>
    <t>备注</t>
  </si>
  <si>
    <t>203</t>
  </si>
  <si>
    <t>三房二厅二卫</t>
  </si>
  <si>
    <t>待售</t>
  </si>
  <si>
    <r>
      <t>含2500元/</t>
    </r>
    <r>
      <rPr>
        <sz val="10"/>
        <rFont val="SimSun"/>
        <family val="0"/>
      </rPr>
      <t>㎡</t>
    </r>
    <r>
      <rPr>
        <sz val="10"/>
        <rFont val="Microsoft YaHei"/>
        <family val="2"/>
      </rPr>
      <t>精装</t>
    </r>
  </si>
  <si>
    <t>205</t>
  </si>
  <si>
    <t>405</t>
  </si>
  <si>
    <t>1403</t>
  </si>
  <si>
    <t>1803</t>
  </si>
  <si>
    <t>1805</t>
  </si>
  <si>
    <t>2005</t>
  </si>
  <si>
    <t>本楼栋总面积/均价</t>
  </si>
  <si>
    <r>
      <t xml:space="preserve">   本栋销售住宅共7套，销售住宅总建筑面积：812.72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，套内面积：654.45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，分摊面积：158.27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，销售均价：8219元/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（建筑面积）、10206元/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</si>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</sst>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Microsoft YaHei"/>
      <family val="2"/>
    </font>
    <font>
      <sz val="10"/>
      <name val="Microsoft YaHei"/>
      <family val="2"/>
    </font>
    <font>
      <b/>
      <sz val="11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0"/>
      <name val="SimSun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">
      <selection activeCell="R9" sqref="R9"/>
    </sheetView>
  </sheetViews>
  <sheetFormatPr defaultColWidth="9.00390625" defaultRowHeight="14.25"/>
  <cols>
    <col min="1" max="1" width="5.125" style="2" customWidth="1"/>
    <col min="2" max="2" width="5.625" style="2" customWidth="1"/>
    <col min="3" max="3" width="6.125" style="2" customWidth="1"/>
    <col min="4" max="4" width="6.375" style="2" customWidth="1"/>
    <col min="5" max="5" width="12.125" style="2" customWidth="1"/>
    <col min="6" max="6" width="5.125" style="2" customWidth="1"/>
    <col min="7" max="7" width="9.875" style="2" customWidth="1"/>
    <col min="8" max="8" width="9.75390625" style="2" customWidth="1"/>
    <col min="9" max="9" width="10.125" style="2" customWidth="1"/>
    <col min="10" max="10" width="11.125" style="2" customWidth="1"/>
    <col min="11" max="11" width="10.25390625" style="2" customWidth="1"/>
    <col min="12" max="12" width="10.00390625" style="2" customWidth="1"/>
    <col min="13" max="13" width="6.75390625" style="2" customWidth="1"/>
    <col min="14" max="14" width="6.00390625" style="2" customWidth="1"/>
    <col min="15" max="15" width="21.50390625" style="3" customWidth="1"/>
    <col min="16" max="16384" width="9.00390625" style="2" customWidth="1"/>
  </cols>
  <sheetData>
    <row r="1" spans="1:19" ht="30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0"/>
      <c r="S1" s="40"/>
    </row>
    <row r="2" spans="1:1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1"/>
      <c r="K2" s="21"/>
      <c r="L2" s="4"/>
      <c r="M2" s="4"/>
      <c r="N2" s="4"/>
      <c r="O2" s="22"/>
      <c r="S2" s="40"/>
    </row>
    <row r="3" spans="1:19" ht="28.5" customHeight="1">
      <c r="A3" s="6" t="s">
        <v>2</v>
      </c>
      <c r="B3" s="6"/>
      <c r="C3" s="6"/>
      <c r="D3" s="6"/>
      <c r="E3" s="6"/>
      <c r="F3" s="6"/>
      <c r="G3" s="6"/>
      <c r="H3" s="6"/>
      <c r="I3" s="23" t="s">
        <v>3</v>
      </c>
      <c r="J3" s="24"/>
      <c r="K3" s="24"/>
      <c r="L3" s="25"/>
      <c r="M3" s="6"/>
      <c r="N3" s="26"/>
      <c r="O3" s="27"/>
      <c r="S3" s="40"/>
    </row>
    <row r="4" spans="1:19" ht="51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8" t="s">
        <v>12</v>
      </c>
      <c r="J4" s="29" t="s">
        <v>13</v>
      </c>
      <c r="K4" s="29" t="s">
        <v>14</v>
      </c>
      <c r="L4" s="28" t="s">
        <v>15</v>
      </c>
      <c r="M4" s="28" t="s">
        <v>16</v>
      </c>
      <c r="N4" s="7" t="s">
        <v>17</v>
      </c>
      <c r="O4" s="30" t="s">
        <v>18</v>
      </c>
      <c r="S4" s="40"/>
    </row>
    <row r="5" spans="1:19" s="1" customFormat="1" ht="21" customHeight="1">
      <c r="A5" s="8">
        <v>1</v>
      </c>
      <c r="B5" s="8">
        <v>5</v>
      </c>
      <c r="C5" s="8" t="s">
        <v>19</v>
      </c>
      <c r="D5" s="8">
        <v>2</v>
      </c>
      <c r="E5" s="9" t="s">
        <v>20</v>
      </c>
      <c r="F5" s="8">
        <v>3</v>
      </c>
      <c r="G5" s="8">
        <v>118.96</v>
      </c>
      <c r="H5" s="8">
        <v>23.17</v>
      </c>
      <c r="I5" s="8">
        <v>95.79</v>
      </c>
      <c r="J5" s="31">
        <f>+L5/G5</f>
        <v>8116.1398789509085</v>
      </c>
      <c r="K5" s="31">
        <f>+L5/I5</f>
        <v>10079.298465393047</v>
      </c>
      <c r="L5" s="8">
        <v>965496</v>
      </c>
      <c r="M5" s="8"/>
      <c r="N5" s="8" t="s">
        <v>21</v>
      </c>
      <c r="O5" s="32" t="s">
        <v>22</v>
      </c>
      <c r="S5" s="41"/>
    </row>
    <row r="6" spans="1:19" s="1" customFormat="1" ht="21" customHeight="1">
      <c r="A6" s="8">
        <v>2</v>
      </c>
      <c r="B6" s="8">
        <v>5</v>
      </c>
      <c r="C6" s="8" t="s">
        <v>23</v>
      </c>
      <c r="D6" s="8">
        <v>2</v>
      </c>
      <c r="E6" s="9" t="s">
        <v>20</v>
      </c>
      <c r="F6" s="8">
        <v>3</v>
      </c>
      <c r="G6" s="8">
        <v>113.96</v>
      </c>
      <c r="H6" s="8">
        <v>22.19</v>
      </c>
      <c r="I6" s="8">
        <v>91.77</v>
      </c>
      <c r="J6" s="31">
        <f aca="true" t="shared" si="0" ref="J6:J11">+L6/G6</f>
        <v>7736.267111267111</v>
      </c>
      <c r="K6" s="31">
        <f>+L6/I6</f>
        <v>9606.89767898006</v>
      </c>
      <c r="L6" s="8">
        <v>881625</v>
      </c>
      <c r="M6" s="8"/>
      <c r="N6" s="8" t="s">
        <v>21</v>
      </c>
      <c r="O6" s="32" t="s">
        <v>22</v>
      </c>
      <c r="S6" s="41"/>
    </row>
    <row r="7" spans="1:19" s="1" customFormat="1" ht="21" customHeight="1">
      <c r="A7" s="8">
        <v>3</v>
      </c>
      <c r="B7" s="8">
        <v>5</v>
      </c>
      <c r="C7" s="8" t="s">
        <v>24</v>
      </c>
      <c r="D7" s="8">
        <v>4</v>
      </c>
      <c r="E7" s="9" t="s">
        <v>20</v>
      </c>
      <c r="F7" s="8">
        <v>3</v>
      </c>
      <c r="G7" s="8">
        <v>113.96</v>
      </c>
      <c r="H7" s="8">
        <v>22.19</v>
      </c>
      <c r="I7" s="8">
        <v>91.77</v>
      </c>
      <c r="J7" s="31">
        <f t="shared" si="0"/>
        <v>7858.757458757459</v>
      </c>
      <c r="K7" s="31">
        <f>+L7/I7</f>
        <v>9759.006211180125</v>
      </c>
      <c r="L7" s="8">
        <v>895584</v>
      </c>
      <c r="M7" s="8"/>
      <c r="N7" s="8" t="s">
        <v>21</v>
      </c>
      <c r="O7" s="32" t="s">
        <v>22</v>
      </c>
      <c r="S7" s="41"/>
    </row>
    <row r="8" spans="1:19" s="1" customFormat="1" ht="21" customHeight="1">
      <c r="A8" s="8">
        <v>4</v>
      </c>
      <c r="B8" s="8">
        <v>5</v>
      </c>
      <c r="C8" s="8" t="s">
        <v>25</v>
      </c>
      <c r="D8" s="8">
        <v>14</v>
      </c>
      <c r="E8" s="9" t="s">
        <v>20</v>
      </c>
      <c r="F8" s="8">
        <v>3</v>
      </c>
      <c r="G8" s="8">
        <v>118.96</v>
      </c>
      <c r="H8" s="8">
        <v>23.17</v>
      </c>
      <c r="I8" s="8">
        <v>95.79</v>
      </c>
      <c r="J8" s="31">
        <f t="shared" si="0"/>
        <v>8215.669132481507</v>
      </c>
      <c r="K8" s="31">
        <f aca="true" t="shared" si="1" ref="K5:K12">+L8/I8</f>
        <v>10202.902181856143</v>
      </c>
      <c r="L8" s="8">
        <v>977336</v>
      </c>
      <c r="M8" s="8"/>
      <c r="N8" s="8" t="s">
        <v>21</v>
      </c>
      <c r="O8" s="32" t="s">
        <v>22</v>
      </c>
      <c r="S8" s="41"/>
    </row>
    <row r="9" spans="1:19" s="1" customFormat="1" ht="21" customHeight="1">
      <c r="A9" s="8">
        <v>5</v>
      </c>
      <c r="B9" s="8">
        <v>5</v>
      </c>
      <c r="C9" s="8" t="s">
        <v>26</v>
      </c>
      <c r="D9" s="8">
        <v>18</v>
      </c>
      <c r="E9" s="9" t="s">
        <v>20</v>
      </c>
      <c r="F9" s="8">
        <v>3</v>
      </c>
      <c r="G9" s="8">
        <v>118.96</v>
      </c>
      <c r="H9" s="8">
        <v>23.17</v>
      </c>
      <c r="I9" s="8">
        <v>95.79</v>
      </c>
      <c r="J9" s="31">
        <f t="shared" si="0"/>
        <v>8362.659717552118</v>
      </c>
      <c r="K9" s="31">
        <f t="shared" si="1"/>
        <v>10385.447332706963</v>
      </c>
      <c r="L9" s="8">
        <v>994822</v>
      </c>
      <c r="M9" s="8"/>
      <c r="N9" s="8" t="s">
        <v>21</v>
      </c>
      <c r="O9" s="32" t="s">
        <v>22</v>
      </c>
      <c r="S9" s="41"/>
    </row>
    <row r="10" spans="1:19" s="1" customFormat="1" ht="21" customHeight="1">
      <c r="A10" s="8">
        <v>6</v>
      </c>
      <c r="B10" s="8">
        <v>5</v>
      </c>
      <c r="C10" s="8" t="s">
        <v>27</v>
      </c>
      <c r="D10" s="8">
        <v>18</v>
      </c>
      <c r="E10" s="9" t="s">
        <v>20</v>
      </c>
      <c r="F10" s="8">
        <v>3</v>
      </c>
      <c r="G10" s="8">
        <v>113.96</v>
      </c>
      <c r="H10" s="8">
        <v>22.19</v>
      </c>
      <c r="I10" s="8">
        <v>91.77</v>
      </c>
      <c r="J10" s="31">
        <f t="shared" si="0"/>
        <v>8556.914706914707</v>
      </c>
      <c r="K10" s="31">
        <f t="shared" si="1"/>
        <v>10625.977988449386</v>
      </c>
      <c r="L10" s="8">
        <v>975146</v>
      </c>
      <c r="M10" s="8"/>
      <c r="N10" s="8" t="s">
        <v>21</v>
      </c>
      <c r="O10" s="32" t="s">
        <v>22</v>
      </c>
      <c r="S10" s="41"/>
    </row>
    <row r="11" spans="1:19" s="1" customFormat="1" ht="21" customHeight="1">
      <c r="A11" s="8">
        <v>7</v>
      </c>
      <c r="B11" s="8">
        <v>5</v>
      </c>
      <c r="C11" s="8" t="s">
        <v>28</v>
      </c>
      <c r="D11" s="8">
        <v>20</v>
      </c>
      <c r="E11" s="9" t="s">
        <v>20</v>
      </c>
      <c r="F11" s="8">
        <v>3</v>
      </c>
      <c r="G11" s="8">
        <v>113.96</v>
      </c>
      <c r="H11" s="8">
        <v>22.19</v>
      </c>
      <c r="I11" s="8">
        <v>91.77</v>
      </c>
      <c r="J11" s="31">
        <f t="shared" si="0"/>
        <v>8683.845208845209</v>
      </c>
      <c r="K11" s="31">
        <f t="shared" si="1"/>
        <v>10783.600305110604</v>
      </c>
      <c r="L11" s="8">
        <v>989611</v>
      </c>
      <c r="M11" s="8"/>
      <c r="N11" s="8" t="s">
        <v>21</v>
      </c>
      <c r="O11" s="32" t="s">
        <v>22</v>
      </c>
      <c r="S11" s="41"/>
    </row>
    <row r="12" spans="1:15" ht="16.5">
      <c r="A12" s="10" t="s">
        <v>29</v>
      </c>
      <c r="B12" s="11"/>
      <c r="C12" s="11"/>
      <c r="D12" s="11"/>
      <c r="E12" s="11"/>
      <c r="F12" s="11"/>
      <c r="G12" s="12">
        <f>+H12+I12</f>
        <v>812.72</v>
      </c>
      <c r="H12" s="13">
        <f>SUM(H5:H11)</f>
        <v>158.27</v>
      </c>
      <c r="I12" s="13">
        <f>SUM(I5:I11)</f>
        <v>654.45</v>
      </c>
      <c r="J12" s="33">
        <f>+L12/G12</f>
        <v>8218.845358795157</v>
      </c>
      <c r="K12" s="33">
        <f t="shared" si="1"/>
        <v>10206.463442585376</v>
      </c>
      <c r="L12" s="33">
        <f>SUM(L5:L11)</f>
        <v>6679620</v>
      </c>
      <c r="M12" s="12"/>
      <c r="N12" s="34"/>
      <c r="O12" s="35"/>
    </row>
    <row r="13" spans="1:15" ht="51.75" customHeight="1">
      <c r="A13" s="14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6"/>
    </row>
    <row r="14" spans="1:15" ht="16.5">
      <c r="A14" s="16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7"/>
    </row>
    <row r="15" spans="1:15" ht="16.5">
      <c r="A15" s="18" t="s">
        <v>32</v>
      </c>
      <c r="B15" s="18"/>
      <c r="C15" s="18"/>
      <c r="D15" s="18"/>
      <c r="E15" s="18"/>
      <c r="F15" s="18"/>
      <c r="G15" s="18"/>
      <c r="H15" s="18"/>
      <c r="I15" s="18"/>
      <c r="J15" s="18"/>
      <c r="K15" s="18" t="s">
        <v>33</v>
      </c>
      <c r="L15" s="18"/>
      <c r="M15" s="18"/>
      <c r="N15" s="18"/>
      <c r="O15" s="38"/>
    </row>
    <row r="16" spans="1:15" ht="16.5">
      <c r="A16" s="18" t="s">
        <v>34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35</v>
      </c>
      <c r="L16" s="18"/>
      <c r="M16" s="18"/>
      <c r="N16" s="18"/>
      <c r="O16" s="38"/>
    </row>
    <row r="17" spans="1:15" ht="16.5">
      <c r="A17" s="18" t="s">
        <v>36</v>
      </c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39"/>
    </row>
  </sheetData>
  <sheetProtection/>
  <autoFilter ref="A4:S17"/>
  <mergeCells count="11">
    <mergeCell ref="A1:B1"/>
    <mergeCell ref="A2:O2"/>
    <mergeCell ref="A3:H3"/>
    <mergeCell ref="A12:F12"/>
    <mergeCell ref="A13:O13"/>
    <mergeCell ref="A14:O14"/>
    <mergeCell ref="A15:E15"/>
    <mergeCell ref="K15:L15"/>
    <mergeCell ref="A16:E16"/>
    <mergeCell ref="K16:L16"/>
    <mergeCell ref="A17:E17"/>
  </mergeCells>
  <printOptions/>
  <pageMargins left="0.11805555555555555" right="0.11805555555555555" top="0.3145833333333333" bottom="0.118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WPS_1657075793</cp:lastModifiedBy>
  <dcterms:created xsi:type="dcterms:W3CDTF">2016-12-02T08:54:00Z</dcterms:created>
  <dcterms:modified xsi:type="dcterms:W3CDTF">2024-03-11T06:14:01Z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748AEE24AF764BD78736D672A421B6FD</vt:lpwstr>
  </property>
</Properties>
</file>