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8735" tabRatio="808"/>
  </bookViews>
  <sheets>
    <sheet name="4栋 " sheetId="26" r:id="rId1"/>
  </sheets>
  <externalReferences>
    <externalReference r:id="rId2"/>
  </externalReferences>
  <definedNames>
    <definedName name="_xlnm._FilterDatabase" localSheetId="0" hidden="1">'4栋 '!$A$5:$O$69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<sst xmlns="http://schemas.openxmlformats.org/spreadsheetml/2006/main" count="258" uniqueCount="31">
  <si>
    <t>附件2</t>
  </si>
  <si>
    <t>清远市新建商品住房销售价格备案表</t>
  </si>
  <si>
    <t>房地产开发企业名称或中介服务机构名称：清远市龙光骏瑞房地产有限公司</t>
  </si>
  <si>
    <t>项目(楼盘)名称：龙光玖誉湾花园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</si>
  <si>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</si>
  <si>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</si>
  <si>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</si>
  <si>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</si>
  <si>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</si>
  <si>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</si>
  <si>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</si>
  <si>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</si>
  <si>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</si>
  <si>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</si>
  <si>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套内建筑面积单价（元/㎡）</t>
  </si>
  <si>
    <t>总售价(元)</t>
  </si>
  <si>
    <t>优惠折扣及其条件</t>
  </si>
  <si>
    <t>销售
状态</t>
  </si>
  <si>
    <t>备注</t>
  </si>
  <si>
    <t>4号楼</t>
  </si>
  <si>
    <t>三房两厅两卫</t>
  </si>
  <si>
    <t>-</t>
  </si>
  <si>
    <t>未售</t>
  </si>
  <si>
    <t>四房两厅两卫</t>
  </si>
  <si>
    <t>两房两厅两卫</t>
  </si>
  <si>
    <t>本楼栋总面积/均价</t>
  </si>
  <si>
    <t xml:space="preserve">   本栋销售住宅共 58套，销售住宅总建筑面积：6786.52㎡，套内面积：5495.73㎡，分摊面积：1290.79㎡，销售均价：7332.13元/㎡（建筑面积）、9054.23元/㎡（套内建筑面积）。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</si>
  <si>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</si>
  <si>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</si>
  <si>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价格举报投诉电话：12345</t>
  </si>
  <si>
    <t>企业投诉电话：0763-3968999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</si>
</sst>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;[Red]0"/>
  </numFmts>
  <fonts count="35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4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5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12" fillId="0" borderId="0"/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2" fontId="12" fillId="0" borderId="3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3232" xfId="49"/>
    <cellStyle name="Normal" xfId="50"/>
    <cellStyle name="常规 7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wnloads\4&#26635;&#22791;&#26696;&#2021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F3">
            <v>2601</v>
          </cell>
          <cell r="G3">
            <v>108.88</v>
          </cell>
          <cell r="H3" t="str">
            <v>四房两卫</v>
          </cell>
          <cell r="I3">
            <v>7263.81709622728</v>
          </cell>
          <cell r="J3">
            <v>815344.747873429</v>
          </cell>
        </row>
        <row r="4">
          <cell r="F4">
            <v>2501</v>
          </cell>
          <cell r="G4">
            <v>108.88</v>
          </cell>
          <cell r="H4" t="str">
            <v>四房两卫</v>
          </cell>
          <cell r="I4">
            <v>7349.44859644555</v>
          </cell>
          <cell r="J4">
            <v>824956.663073187</v>
          </cell>
        </row>
        <row r="5">
          <cell r="F5">
            <v>2401</v>
          </cell>
          <cell r="G5">
            <v>108.88</v>
          </cell>
          <cell r="H5" t="str">
            <v>四房两卫</v>
          </cell>
          <cell r="I5">
            <v>7328.03826382296</v>
          </cell>
          <cell r="J5">
            <v>822553.40841757</v>
          </cell>
        </row>
        <row r="6">
          <cell r="F6">
            <v>2301</v>
          </cell>
          <cell r="G6">
            <v>108.88</v>
          </cell>
          <cell r="H6" t="str">
            <v>四房两卫</v>
          </cell>
          <cell r="I6">
            <v>7520.6919363379</v>
          </cell>
          <cell r="J6">
            <v>844178.286627289</v>
          </cell>
        </row>
        <row r="7">
          <cell r="F7">
            <v>2201</v>
          </cell>
          <cell r="G7">
            <v>108.88</v>
          </cell>
          <cell r="H7" t="str">
            <v>四房两卫</v>
          </cell>
          <cell r="I7">
            <v>7552.80743527179</v>
          </cell>
          <cell r="J7">
            <v>847783.168610713</v>
          </cell>
        </row>
        <row r="8">
          <cell r="F8">
            <v>2101</v>
          </cell>
          <cell r="G8">
            <v>108.88</v>
          </cell>
          <cell r="H8" t="str">
            <v>四房两卫</v>
          </cell>
          <cell r="I8">
            <v>7584.91310393358</v>
          </cell>
          <cell r="J8">
            <v>851386.947171431</v>
          </cell>
        </row>
        <row r="9">
          <cell r="F9">
            <v>2001</v>
          </cell>
          <cell r="G9">
            <v>108.88</v>
          </cell>
          <cell r="H9" t="str">
            <v>四房两卫</v>
          </cell>
          <cell r="I9">
            <v>7617.02860286747</v>
          </cell>
          <cell r="J9">
            <v>854991.829154856</v>
          </cell>
        </row>
        <row r="10">
          <cell r="F10">
            <v>1901</v>
          </cell>
          <cell r="G10">
            <v>108.88</v>
          </cell>
          <cell r="H10" t="str">
            <v>四房两卫</v>
          </cell>
          <cell r="I10">
            <v>7649.13427152926</v>
          </cell>
          <cell r="J10">
            <v>858595.607715573</v>
          </cell>
        </row>
        <row r="11">
          <cell r="F11">
            <v>1801</v>
          </cell>
          <cell r="G11">
            <v>108.88</v>
          </cell>
          <cell r="H11" t="str">
            <v>四房两卫</v>
          </cell>
          <cell r="I11">
            <v>7360.14393248475</v>
          </cell>
          <cell r="J11">
            <v>826157.186978288</v>
          </cell>
        </row>
        <row r="12">
          <cell r="F12">
            <v>1701</v>
          </cell>
          <cell r="G12">
            <v>108.88</v>
          </cell>
          <cell r="H12" t="str">
            <v>四房两卫</v>
          </cell>
          <cell r="I12">
            <v>7638.42910521796</v>
          </cell>
          <cell r="J12">
            <v>857393.980387765</v>
          </cell>
        </row>
        <row r="13">
          <cell r="F13">
            <v>1601</v>
          </cell>
          <cell r="G13">
            <v>108.88</v>
          </cell>
          <cell r="H13" t="str">
            <v>四房两卫</v>
          </cell>
          <cell r="I13">
            <v>7595.61827024488</v>
          </cell>
          <cell r="J13">
            <v>852588.574499239</v>
          </cell>
        </row>
        <row r="14">
          <cell r="F14">
            <v>1501</v>
          </cell>
          <cell r="G14">
            <v>108.88</v>
          </cell>
          <cell r="H14" t="str">
            <v>四房两卫</v>
          </cell>
          <cell r="I14">
            <v>7552.80743527179</v>
          </cell>
          <cell r="J14">
            <v>847783.168610713</v>
          </cell>
        </row>
        <row r="15">
          <cell r="F15">
            <v>1401</v>
          </cell>
          <cell r="G15">
            <v>108.88</v>
          </cell>
          <cell r="H15" t="str">
            <v>四房两卫</v>
          </cell>
          <cell r="I15">
            <v>7349.44859644555</v>
          </cell>
          <cell r="J15">
            <v>824956.663073187</v>
          </cell>
        </row>
        <row r="16">
          <cell r="F16">
            <v>1301</v>
          </cell>
          <cell r="G16">
            <v>108.88</v>
          </cell>
          <cell r="H16" t="str">
            <v>四房两卫</v>
          </cell>
          <cell r="I16">
            <v>7467.17593505352</v>
          </cell>
          <cell r="J16">
            <v>838171.253410956</v>
          </cell>
        </row>
        <row r="17">
          <cell r="F17">
            <v>1201</v>
          </cell>
          <cell r="G17">
            <v>108.88</v>
          </cell>
          <cell r="H17" t="str">
            <v>四房两卫</v>
          </cell>
          <cell r="I17">
            <v>7424.36510008043</v>
          </cell>
          <cell r="J17">
            <v>833365.84752243</v>
          </cell>
        </row>
        <row r="18">
          <cell r="F18">
            <v>1101</v>
          </cell>
          <cell r="G18">
            <v>108.88</v>
          </cell>
          <cell r="H18" t="str">
            <v>四房两卫</v>
          </cell>
          <cell r="I18">
            <v>7381.55426510734</v>
          </cell>
          <cell r="J18">
            <v>828560.441633904</v>
          </cell>
        </row>
        <row r="19">
          <cell r="F19">
            <v>1001</v>
          </cell>
          <cell r="G19">
            <v>108.88</v>
          </cell>
          <cell r="H19" t="str">
            <v>四房两卫</v>
          </cell>
          <cell r="I19">
            <v>7338.74343013425</v>
          </cell>
          <cell r="J19">
            <v>823755.035745378</v>
          </cell>
        </row>
        <row r="20">
          <cell r="F20">
            <v>901</v>
          </cell>
          <cell r="G20">
            <v>108.88</v>
          </cell>
          <cell r="H20" t="str">
            <v>四房两卫</v>
          </cell>
          <cell r="I20">
            <v>7306.62793120036</v>
          </cell>
          <cell r="J20">
            <v>820150.153761955</v>
          </cell>
        </row>
        <row r="21">
          <cell r="F21">
            <v>801</v>
          </cell>
          <cell r="G21">
            <v>108.88</v>
          </cell>
          <cell r="H21" t="str">
            <v>四房两卫</v>
          </cell>
          <cell r="I21">
            <v>7274.52226253857</v>
          </cell>
          <cell r="J21">
            <v>816546.375201237</v>
          </cell>
        </row>
        <row r="22">
          <cell r="F22">
            <v>701</v>
          </cell>
          <cell r="G22">
            <v>108.88</v>
          </cell>
          <cell r="H22" t="str">
            <v>四房两卫</v>
          </cell>
          <cell r="I22">
            <v>7242.41659387678</v>
          </cell>
          <cell r="J22">
            <v>812942.59664052</v>
          </cell>
        </row>
        <row r="23">
          <cell r="F23">
            <v>601</v>
          </cell>
          <cell r="G23">
            <v>108.88</v>
          </cell>
          <cell r="H23" t="str">
            <v>四房两卫</v>
          </cell>
          <cell r="I23">
            <v>7210.30109494289</v>
          </cell>
          <cell r="J23">
            <v>809337.714657095</v>
          </cell>
        </row>
        <row r="24">
          <cell r="F24">
            <v>501</v>
          </cell>
          <cell r="G24">
            <v>108.88</v>
          </cell>
          <cell r="H24" t="str">
            <v>四房两卫</v>
          </cell>
          <cell r="I24">
            <v>7178.1954262811</v>
          </cell>
          <cell r="J24">
            <v>805733.936096377</v>
          </cell>
        </row>
        <row r="25">
          <cell r="F25">
            <v>401</v>
          </cell>
          <cell r="G25">
            <v>108.88</v>
          </cell>
          <cell r="H25" t="str">
            <v>四房两卫</v>
          </cell>
          <cell r="I25">
            <v>6824.98391964091</v>
          </cell>
          <cell r="J25">
            <v>766086.85481495</v>
          </cell>
        </row>
        <row r="26">
          <cell r="F26">
            <v>301</v>
          </cell>
          <cell r="G26">
            <v>108.88</v>
          </cell>
          <cell r="H26" t="str">
            <v>四房两卫</v>
          </cell>
          <cell r="I26">
            <v>6824.98391964091</v>
          </cell>
          <cell r="J26">
            <v>766086.85481495</v>
          </cell>
        </row>
        <row r="27">
          <cell r="F27">
            <v>201</v>
          </cell>
          <cell r="G27">
            <v>108.88</v>
          </cell>
          <cell r="H27" t="str">
            <v>四房两卫</v>
          </cell>
          <cell r="I27">
            <v>7146.07992734721</v>
          </cell>
          <cell r="J27">
            <v>802129.054112953</v>
          </cell>
        </row>
        <row r="28">
          <cell r="F28">
            <v>2602</v>
          </cell>
          <cell r="G28">
            <v>140.32</v>
          </cell>
          <cell r="H28" t="str">
            <v>四房两卫</v>
          </cell>
          <cell r="I28">
            <v>8061.28476114472</v>
          </cell>
          <cell r="J28">
            <v>1166143.79142663</v>
          </cell>
        </row>
        <row r="29">
          <cell r="F29">
            <v>2502</v>
          </cell>
          <cell r="G29">
            <v>140.32</v>
          </cell>
          <cell r="H29" t="str">
            <v>四房两卫</v>
          </cell>
          <cell r="I29">
            <v>8146.91341428305</v>
          </cell>
          <cell r="J29">
            <v>1178530.81473423</v>
          </cell>
        </row>
        <row r="30">
          <cell r="F30">
            <v>2402</v>
          </cell>
          <cell r="G30">
            <v>140.32</v>
          </cell>
          <cell r="H30" t="str">
            <v>四房两卫</v>
          </cell>
          <cell r="I30">
            <v>8125.51006485261</v>
          </cell>
          <cell r="J30">
            <v>1175434.61061868</v>
          </cell>
        </row>
        <row r="31">
          <cell r="F31">
            <v>2302</v>
          </cell>
          <cell r="G31">
            <v>140.32</v>
          </cell>
          <cell r="H31" t="str">
            <v>四房两卫</v>
          </cell>
          <cell r="I31">
            <v>8318.16309285142</v>
          </cell>
          <cell r="J31">
            <v>1203303.75792671</v>
          </cell>
        </row>
        <row r="32">
          <cell r="F32">
            <v>2202</v>
          </cell>
          <cell r="G32">
            <v>140.32</v>
          </cell>
          <cell r="H32" t="str">
            <v>四房两卫</v>
          </cell>
          <cell r="I32">
            <v>8350.27574470536</v>
          </cell>
          <cell r="J32">
            <v>1207949.16752274</v>
          </cell>
        </row>
        <row r="33">
          <cell r="F33">
            <v>2102</v>
          </cell>
          <cell r="G33">
            <v>140.32</v>
          </cell>
          <cell r="H33" t="str">
            <v>四房两卫</v>
          </cell>
          <cell r="I33">
            <v>8382.38076885103</v>
          </cell>
          <cell r="J33">
            <v>1212593.47369606</v>
          </cell>
        </row>
        <row r="34">
          <cell r="F34">
            <v>2002</v>
          </cell>
          <cell r="G34">
            <v>140.32</v>
          </cell>
          <cell r="H34" t="str">
            <v>四房两卫</v>
          </cell>
          <cell r="I34">
            <v>8414.49342070497</v>
          </cell>
          <cell r="J34">
            <v>1217238.88329208</v>
          </cell>
        </row>
        <row r="35">
          <cell r="F35">
            <v>1902</v>
          </cell>
          <cell r="G35">
            <v>140.32</v>
          </cell>
          <cell r="H35" t="str">
            <v>四房两卫</v>
          </cell>
          <cell r="I35">
            <v>8446.60607255891</v>
          </cell>
          <cell r="J35">
            <v>1221884.29288811</v>
          </cell>
        </row>
        <row r="36">
          <cell r="F36">
            <v>1802</v>
          </cell>
          <cell r="G36">
            <v>140.32</v>
          </cell>
          <cell r="H36" t="str">
            <v>四房两卫</v>
          </cell>
          <cell r="I36">
            <v>8157.61508899827</v>
          </cell>
          <cell r="J36">
            <v>1180078.916792</v>
          </cell>
        </row>
        <row r="37">
          <cell r="F37">
            <v>1702</v>
          </cell>
          <cell r="G37">
            <v>140.32</v>
          </cell>
          <cell r="H37" t="str">
            <v>四房两卫</v>
          </cell>
          <cell r="I37">
            <v>8435.89677013541</v>
          </cell>
          <cell r="J37">
            <v>1220335.08740763</v>
          </cell>
        </row>
        <row r="38">
          <cell r="F38">
            <v>1602</v>
          </cell>
          <cell r="G38">
            <v>140.32</v>
          </cell>
          <cell r="H38" t="str">
            <v>四房两卫</v>
          </cell>
          <cell r="I38">
            <v>8393.09007127453</v>
          </cell>
          <cell r="J38">
            <v>1214142.67917654</v>
          </cell>
        </row>
        <row r="39">
          <cell r="F39">
            <v>1502</v>
          </cell>
          <cell r="G39">
            <v>140.32</v>
          </cell>
          <cell r="H39" t="str">
            <v>四房两卫</v>
          </cell>
          <cell r="I39">
            <v>8350.27574470536</v>
          </cell>
          <cell r="J39">
            <v>1207949.16752274</v>
          </cell>
        </row>
        <row r="40">
          <cell r="F40">
            <v>1402</v>
          </cell>
          <cell r="G40">
            <v>140.32</v>
          </cell>
          <cell r="H40" t="str">
            <v>四房两卫</v>
          </cell>
          <cell r="I40">
            <v>8146.91341428305</v>
          </cell>
          <cell r="J40">
            <v>1178530.81473423</v>
          </cell>
        </row>
        <row r="41">
          <cell r="F41">
            <v>1302</v>
          </cell>
          <cell r="G41">
            <v>140.32</v>
          </cell>
          <cell r="H41" t="str">
            <v>四房两卫</v>
          </cell>
          <cell r="I41">
            <v>8264.64709156704</v>
          </cell>
          <cell r="J41">
            <v>1195562.14421514</v>
          </cell>
        </row>
        <row r="42">
          <cell r="F42">
            <v>1202</v>
          </cell>
          <cell r="G42">
            <v>140.32</v>
          </cell>
          <cell r="H42" t="str">
            <v>四房两卫</v>
          </cell>
          <cell r="I42">
            <v>8221.83276499787</v>
          </cell>
          <cell r="J42">
            <v>1189368.63256134</v>
          </cell>
        </row>
        <row r="43">
          <cell r="F43">
            <v>1102</v>
          </cell>
          <cell r="G43">
            <v>140.32</v>
          </cell>
          <cell r="H43" t="str">
            <v>四房两卫</v>
          </cell>
          <cell r="I43">
            <v>8179.02606613699</v>
          </cell>
          <cell r="J43">
            <v>1183176.22433025</v>
          </cell>
        </row>
        <row r="44">
          <cell r="F44">
            <v>1002</v>
          </cell>
          <cell r="G44">
            <v>140.32</v>
          </cell>
          <cell r="H44" t="str">
            <v>四房两卫</v>
          </cell>
          <cell r="I44">
            <v>8136.21173956783</v>
          </cell>
          <cell r="J44">
            <v>1176982.71267645</v>
          </cell>
        </row>
        <row r="45">
          <cell r="F45">
            <v>902</v>
          </cell>
          <cell r="G45">
            <v>140.32</v>
          </cell>
          <cell r="H45" t="str">
            <v>四房两卫</v>
          </cell>
          <cell r="I45">
            <v>8104.09908771389</v>
          </cell>
          <cell r="J45">
            <v>1172337.30308042</v>
          </cell>
        </row>
        <row r="46">
          <cell r="F46">
            <v>802</v>
          </cell>
          <cell r="G46">
            <v>140.32</v>
          </cell>
          <cell r="H46" t="str">
            <v>四房两卫</v>
          </cell>
          <cell r="I46">
            <v>8071.99406356822</v>
          </cell>
          <cell r="J46">
            <v>1167692.9969071</v>
          </cell>
        </row>
        <row r="47">
          <cell r="F47">
            <v>702</v>
          </cell>
          <cell r="G47">
            <v>140.32</v>
          </cell>
          <cell r="H47" t="str">
            <v>四房两卫</v>
          </cell>
          <cell r="I47">
            <v>8039.88141171428</v>
          </cell>
          <cell r="J47">
            <v>1163047.58731108</v>
          </cell>
        </row>
        <row r="48">
          <cell r="F48">
            <v>602</v>
          </cell>
          <cell r="G48">
            <v>140.32</v>
          </cell>
          <cell r="H48" t="str">
            <v>四房两卫</v>
          </cell>
          <cell r="I48">
            <v>8007.76875986034</v>
          </cell>
          <cell r="J48">
            <v>1158402.17771505</v>
          </cell>
        </row>
        <row r="49">
          <cell r="F49">
            <v>502</v>
          </cell>
          <cell r="G49">
            <v>140.32</v>
          </cell>
          <cell r="H49" t="str">
            <v>四房两卫</v>
          </cell>
          <cell r="I49">
            <v>7975.66373571467</v>
          </cell>
          <cell r="J49">
            <v>1153757.87154173</v>
          </cell>
        </row>
        <row r="50">
          <cell r="F50">
            <v>402</v>
          </cell>
          <cell r="G50">
            <v>140.32</v>
          </cell>
          <cell r="H50" t="str">
            <v>四房两卫</v>
          </cell>
          <cell r="I50">
            <v>7622.45507615443</v>
          </cell>
          <cell r="J50">
            <v>1102662.77967628</v>
          </cell>
        </row>
        <row r="51">
          <cell r="F51">
            <v>302</v>
          </cell>
          <cell r="G51">
            <v>140.32</v>
          </cell>
          <cell r="H51" t="str">
            <v>四房两卫</v>
          </cell>
          <cell r="I51">
            <v>7622.45507615443</v>
          </cell>
          <cell r="J51">
            <v>1102662.77967628</v>
          </cell>
        </row>
        <row r="52">
          <cell r="F52">
            <v>202</v>
          </cell>
          <cell r="G52">
            <v>140.32</v>
          </cell>
          <cell r="H52" t="str">
            <v>四房两卫</v>
          </cell>
          <cell r="I52">
            <v>7568.93907487005</v>
          </cell>
          <cell r="J52">
            <v>1094921.1659647</v>
          </cell>
        </row>
        <row r="53">
          <cell r="F53">
            <v>2603</v>
          </cell>
          <cell r="G53">
            <v>103.64</v>
          </cell>
          <cell r="H53" t="str">
            <v>两房两卫</v>
          </cell>
          <cell r="I53">
            <v>7251.44192679416</v>
          </cell>
          <cell r="J53">
            <v>774782.929167987</v>
          </cell>
        </row>
        <row r="54">
          <cell r="F54">
            <v>2503</v>
          </cell>
          <cell r="G54">
            <v>103.64</v>
          </cell>
          <cell r="H54" t="str">
            <v>两房两卫</v>
          </cell>
          <cell r="I54">
            <v>7337.06546339177</v>
          </cell>
          <cell r="J54">
            <v>783931.406830848</v>
          </cell>
        </row>
        <row r="55">
          <cell r="F55">
            <v>2403</v>
          </cell>
          <cell r="G55">
            <v>103.64</v>
          </cell>
          <cell r="H55" t="str">
            <v>两房两卫</v>
          </cell>
          <cell r="I55">
            <v>7315.65699742062</v>
          </cell>
          <cell r="J55">
            <v>781644.011559457</v>
          </cell>
        </row>
        <row r="56">
          <cell r="F56">
            <v>2303</v>
          </cell>
          <cell r="G56">
            <v>103.64</v>
          </cell>
          <cell r="H56" t="str">
            <v>两房两卫</v>
          </cell>
          <cell r="I56">
            <v>7508.312536587</v>
          </cell>
          <cell r="J56">
            <v>802228.362156573</v>
          </cell>
        </row>
        <row r="57">
          <cell r="F57">
            <v>2203</v>
          </cell>
          <cell r="G57">
            <v>103.64</v>
          </cell>
          <cell r="H57" t="str">
            <v>两房两卫</v>
          </cell>
          <cell r="I57">
            <v>7540.43039918723</v>
          </cell>
          <cell r="J57">
            <v>805660.006775015</v>
          </cell>
        </row>
        <row r="58">
          <cell r="F58">
            <v>2103</v>
          </cell>
          <cell r="G58">
            <v>103.64</v>
          </cell>
          <cell r="H58" t="str">
            <v>两房两卫</v>
          </cell>
          <cell r="I58">
            <v>7572.53793450046</v>
          </cell>
          <cell r="J58">
            <v>809090.547970751</v>
          </cell>
        </row>
        <row r="59">
          <cell r="F59">
            <v>2003</v>
          </cell>
          <cell r="G59">
            <v>103.64</v>
          </cell>
          <cell r="H59" t="str">
            <v>两房两卫</v>
          </cell>
          <cell r="I59">
            <v>7604.64546981369</v>
          </cell>
          <cell r="J59">
            <v>812521.089166486</v>
          </cell>
        </row>
        <row r="60">
          <cell r="F60">
            <v>1903</v>
          </cell>
          <cell r="G60">
            <v>103.64</v>
          </cell>
          <cell r="H60" t="str">
            <v>两房两卫</v>
          </cell>
          <cell r="I60">
            <v>7636.75300512692</v>
          </cell>
          <cell r="J60">
            <v>815951.630362221</v>
          </cell>
        </row>
        <row r="61">
          <cell r="F61">
            <v>1803</v>
          </cell>
          <cell r="G61">
            <v>103.64</v>
          </cell>
          <cell r="H61" t="str">
            <v>两房两卫</v>
          </cell>
          <cell r="I61">
            <v>7347.76453273384</v>
          </cell>
          <cell r="J61">
            <v>785074.552755192</v>
          </cell>
        </row>
        <row r="62">
          <cell r="F62">
            <v>1703</v>
          </cell>
          <cell r="G62">
            <v>103.64</v>
          </cell>
          <cell r="H62" t="str">
            <v>两房两卫</v>
          </cell>
          <cell r="I62">
            <v>7626.05393578485</v>
          </cell>
          <cell r="J62">
            <v>814808.484437878</v>
          </cell>
        </row>
        <row r="63">
          <cell r="F63">
            <v>1603</v>
          </cell>
          <cell r="G63">
            <v>103.64</v>
          </cell>
          <cell r="H63" t="str">
            <v>两房两卫</v>
          </cell>
          <cell r="I63">
            <v>7583.23700384254</v>
          </cell>
          <cell r="J63">
            <v>810233.693895093</v>
          </cell>
        </row>
        <row r="64">
          <cell r="F64">
            <v>1503</v>
          </cell>
          <cell r="G64">
            <v>103.64</v>
          </cell>
          <cell r="H64" t="str">
            <v>两房两卫</v>
          </cell>
          <cell r="I64">
            <v>7540.43039918723</v>
          </cell>
          <cell r="J64">
            <v>805660.006775015</v>
          </cell>
        </row>
        <row r="65">
          <cell r="F65">
            <v>1403</v>
          </cell>
          <cell r="G65">
            <v>103.64</v>
          </cell>
          <cell r="H65" t="str">
            <v>两房两卫</v>
          </cell>
          <cell r="I65">
            <v>7337.06546339177</v>
          </cell>
          <cell r="J65">
            <v>783931.406830848</v>
          </cell>
        </row>
        <row r="66">
          <cell r="F66">
            <v>1303</v>
          </cell>
          <cell r="G66">
            <v>103.64</v>
          </cell>
          <cell r="H66" t="str">
            <v>两房两卫</v>
          </cell>
          <cell r="I66">
            <v>7454.79653530261</v>
          </cell>
          <cell r="J66">
            <v>796510.425689446</v>
          </cell>
        </row>
        <row r="67">
          <cell r="F67">
            <v>1203</v>
          </cell>
          <cell r="G67">
            <v>103.64</v>
          </cell>
          <cell r="H67" t="str">
            <v>两房两卫</v>
          </cell>
          <cell r="I67">
            <v>7411.98993064731</v>
          </cell>
          <cell r="J67">
            <v>791936.738569368</v>
          </cell>
        </row>
        <row r="68">
          <cell r="F68">
            <v>1103</v>
          </cell>
          <cell r="G68">
            <v>103.64</v>
          </cell>
          <cell r="H68" t="str">
            <v>两房两卫</v>
          </cell>
          <cell r="I68">
            <v>7369.172998705</v>
          </cell>
          <cell r="J68">
            <v>787361.948026584</v>
          </cell>
        </row>
        <row r="69">
          <cell r="F69">
            <v>1003</v>
          </cell>
          <cell r="G69">
            <v>103.64</v>
          </cell>
          <cell r="H69" t="str">
            <v>两房两卫</v>
          </cell>
          <cell r="I69">
            <v>7326.3663940497</v>
          </cell>
          <cell r="J69">
            <v>782788.260906506</v>
          </cell>
        </row>
        <row r="70">
          <cell r="F70">
            <v>903</v>
          </cell>
          <cell r="G70">
            <v>103.64</v>
          </cell>
          <cell r="H70" t="str">
            <v>两房两卫</v>
          </cell>
          <cell r="I70">
            <v>7294.24853144946</v>
          </cell>
          <cell r="J70">
            <v>779356.616288064</v>
          </cell>
        </row>
        <row r="71">
          <cell r="F71">
            <v>803</v>
          </cell>
          <cell r="G71">
            <v>103.64</v>
          </cell>
          <cell r="H71" t="str">
            <v>两房两卫</v>
          </cell>
          <cell r="I71">
            <v>7262.14099613623</v>
          </cell>
          <cell r="J71">
            <v>775926.075092329</v>
          </cell>
        </row>
        <row r="72">
          <cell r="F72">
            <v>703</v>
          </cell>
          <cell r="G72">
            <v>103.64</v>
          </cell>
          <cell r="H72" t="str">
            <v>两房两卫</v>
          </cell>
          <cell r="I72">
            <v>7230.033460823</v>
          </cell>
          <cell r="J72">
            <v>772495.533896594</v>
          </cell>
        </row>
        <row r="73">
          <cell r="F73">
            <v>603</v>
          </cell>
          <cell r="G73">
            <v>103.64</v>
          </cell>
          <cell r="H73" t="str">
            <v>两房两卫</v>
          </cell>
          <cell r="I73">
            <v>7197.92592550977</v>
          </cell>
          <cell r="J73">
            <v>769064.992700859</v>
          </cell>
        </row>
        <row r="74">
          <cell r="F74">
            <v>503</v>
          </cell>
          <cell r="G74">
            <v>103.64</v>
          </cell>
          <cell r="H74" t="str">
            <v>两房两卫</v>
          </cell>
          <cell r="I74">
            <v>7165.81839019655</v>
          </cell>
          <cell r="J74">
            <v>765634.451505124</v>
          </cell>
        </row>
        <row r="75">
          <cell r="F75">
            <v>403</v>
          </cell>
          <cell r="G75">
            <v>103.64</v>
          </cell>
          <cell r="H75" t="str">
            <v>两房两卫</v>
          </cell>
          <cell r="I75">
            <v>6812.60451989</v>
          </cell>
          <cell r="J75">
            <v>727895.188083918</v>
          </cell>
        </row>
        <row r="76">
          <cell r="F76">
            <v>303</v>
          </cell>
          <cell r="G76">
            <v>103.64</v>
          </cell>
          <cell r="H76" t="str">
            <v>两房两卫</v>
          </cell>
          <cell r="I76">
            <v>6812.60451989</v>
          </cell>
          <cell r="J76">
            <v>727895.188083918</v>
          </cell>
        </row>
        <row r="77">
          <cell r="F77">
            <v>203</v>
          </cell>
          <cell r="G77">
            <v>103.64</v>
          </cell>
          <cell r="H77" t="str">
            <v>两房两卫</v>
          </cell>
          <cell r="I77">
            <v>6759.08851860562</v>
          </cell>
          <cell r="J77">
            <v>722177.25161679</v>
          </cell>
        </row>
        <row r="78">
          <cell r="F78">
            <v>2604</v>
          </cell>
          <cell r="G78">
            <v>96.96</v>
          </cell>
          <cell r="H78" t="str">
            <v>两房两卫</v>
          </cell>
          <cell r="I78">
            <v>6818.62407181529</v>
          </cell>
          <cell r="J78">
            <v>681581.226807434</v>
          </cell>
        </row>
        <row r="79">
          <cell r="F79">
            <v>2504</v>
          </cell>
          <cell r="G79">
            <v>96.96</v>
          </cell>
          <cell r="H79" t="str">
            <v>两房两卫</v>
          </cell>
          <cell r="I79">
            <v>6904.25188162614</v>
          </cell>
          <cell r="J79">
            <v>690140.476744814</v>
          </cell>
        </row>
        <row r="80">
          <cell r="F80">
            <v>2404</v>
          </cell>
          <cell r="G80">
            <v>96.96</v>
          </cell>
          <cell r="H80" t="str">
            <v>两房两卫</v>
          </cell>
          <cell r="I80">
            <v>6882.84768886821</v>
          </cell>
          <cell r="J80">
            <v>688000.940116146</v>
          </cell>
        </row>
        <row r="81">
          <cell r="F81">
            <v>2304</v>
          </cell>
          <cell r="G81">
            <v>96.96</v>
          </cell>
          <cell r="H81" t="str">
            <v>两房两卫</v>
          </cell>
          <cell r="I81">
            <v>7075.49646246868</v>
          </cell>
          <cell r="J81">
            <v>707257.873196869</v>
          </cell>
        </row>
        <row r="82">
          <cell r="F82">
            <v>2204</v>
          </cell>
          <cell r="G82">
            <v>96.96</v>
          </cell>
          <cell r="H82" t="str">
            <v>两房两卫</v>
          </cell>
          <cell r="I82">
            <v>7107.60827099514</v>
          </cell>
          <cell r="J82">
            <v>710467.729851226</v>
          </cell>
        </row>
        <row r="83">
          <cell r="F83">
            <v>2104</v>
          </cell>
          <cell r="G83">
            <v>96.96</v>
          </cell>
          <cell r="H83" t="str">
            <v>两房两卫</v>
          </cell>
          <cell r="I83">
            <v>7139.7200795216</v>
          </cell>
          <cell r="J83">
            <v>713677.586505581</v>
          </cell>
        </row>
        <row r="84">
          <cell r="F84">
            <v>2004</v>
          </cell>
          <cell r="G84">
            <v>96.96</v>
          </cell>
          <cell r="H84" t="str">
            <v>两房两卫</v>
          </cell>
          <cell r="I84">
            <v>7171.83188804806</v>
          </cell>
          <cell r="J84">
            <v>716887.443159938</v>
          </cell>
        </row>
        <row r="85">
          <cell r="F85">
            <v>1904</v>
          </cell>
          <cell r="G85">
            <v>96.96</v>
          </cell>
          <cell r="H85" t="str">
            <v>两房两卫</v>
          </cell>
          <cell r="I85">
            <v>7203.94369657452</v>
          </cell>
          <cell r="J85">
            <v>720097.299814294</v>
          </cell>
        </row>
        <row r="86">
          <cell r="F86">
            <v>1804</v>
          </cell>
          <cell r="G86">
            <v>96.96</v>
          </cell>
          <cell r="H86" t="str">
            <v>两房两卫</v>
          </cell>
          <cell r="I86">
            <v>6914.94845861553</v>
          </cell>
          <cell r="J86">
            <v>691209.693347796</v>
          </cell>
        </row>
        <row r="87">
          <cell r="F87">
            <v>1704</v>
          </cell>
          <cell r="G87">
            <v>96.96</v>
          </cell>
          <cell r="H87" t="str">
            <v>两房两卫</v>
          </cell>
          <cell r="I87">
            <v>7193.23608080598</v>
          </cell>
          <cell r="J87">
            <v>719026.979788606</v>
          </cell>
        </row>
        <row r="88">
          <cell r="F88">
            <v>1604</v>
          </cell>
          <cell r="G88">
            <v>96.96</v>
          </cell>
          <cell r="H88" t="str">
            <v>两房两卫</v>
          </cell>
          <cell r="I88">
            <v>7150.42769529013</v>
          </cell>
          <cell r="J88">
            <v>714747.906531269</v>
          </cell>
        </row>
        <row r="89">
          <cell r="F89">
            <v>1504</v>
          </cell>
          <cell r="G89">
            <v>96.96</v>
          </cell>
          <cell r="H89" t="str">
            <v>两房两卫</v>
          </cell>
          <cell r="I89">
            <v>7107.60827099514</v>
          </cell>
          <cell r="J89">
            <v>710467.729851226</v>
          </cell>
        </row>
        <row r="90">
          <cell r="F90">
            <v>1404</v>
          </cell>
          <cell r="G90">
            <v>96.96</v>
          </cell>
          <cell r="H90" t="str">
            <v>两房两卫</v>
          </cell>
          <cell r="I90">
            <v>6904.25188162614</v>
          </cell>
          <cell r="J90">
            <v>690140.476744814</v>
          </cell>
        </row>
        <row r="91">
          <cell r="F91">
            <v>1304</v>
          </cell>
          <cell r="G91">
            <v>96.96</v>
          </cell>
          <cell r="H91" t="str">
            <v>两房两卫</v>
          </cell>
          <cell r="I91">
            <v>7021.9804611843</v>
          </cell>
          <cell r="J91">
            <v>701908.479913844</v>
          </cell>
        </row>
        <row r="92">
          <cell r="F92">
            <v>1204</v>
          </cell>
          <cell r="G92">
            <v>96.96</v>
          </cell>
          <cell r="H92" t="str">
            <v>两房两卫</v>
          </cell>
          <cell r="I92">
            <v>6979.17207566845</v>
          </cell>
          <cell r="J92">
            <v>697629.406656508</v>
          </cell>
        </row>
        <row r="93">
          <cell r="F93">
            <v>1104</v>
          </cell>
          <cell r="G93">
            <v>96.96</v>
          </cell>
          <cell r="H93" t="str">
            <v>两房两卫</v>
          </cell>
          <cell r="I93">
            <v>6936.3636901526</v>
          </cell>
          <cell r="J93">
            <v>693350.333399171</v>
          </cell>
        </row>
        <row r="94">
          <cell r="F94">
            <v>1004</v>
          </cell>
          <cell r="G94">
            <v>96.96</v>
          </cell>
          <cell r="H94" t="str">
            <v>两房两卫</v>
          </cell>
          <cell r="I94">
            <v>6893.5442658576</v>
          </cell>
          <cell r="J94">
            <v>689070.156719127</v>
          </cell>
        </row>
        <row r="95">
          <cell r="F95">
            <v>904</v>
          </cell>
          <cell r="G95">
            <v>96.96</v>
          </cell>
          <cell r="H95" t="str">
            <v>两房两卫</v>
          </cell>
          <cell r="I95">
            <v>6861.43245733115</v>
          </cell>
          <cell r="J95">
            <v>685860.300064771</v>
          </cell>
        </row>
        <row r="96">
          <cell r="F96">
            <v>804</v>
          </cell>
          <cell r="G96">
            <v>96.96</v>
          </cell>
          <cell r="H96" t="str">
            <v>两房两卫</v>
          </cell>
          <cell r="I96">
            <v>6829.33168758383</v>
          </cell>
          <cell r="J96">
            <v>682651.546833122</v>
          </cell>
        </row>
        <row r="97">
          <cell r="F97">
            <v>704</v>
          </cell>
          <cell r="G97">
            <v>96.96</v>
          </cell>
          <cell r="H97" t="str">
            <v>两房两卫</v>
          </cell>
          <cell r="I97">
            <v>6797.21987905737</v>
          </cell>
          <cell r="J97">
            <v>679441.690178766</v>
          </cell>
        </row>
        <row r="98">
          <cell r="F98">
            <v>604</v>
          </cell>
          <cell r="G98">
            <v>96.96</v>
          </cell>
          <cell r="H98" t="str">
            <v>两房两卫</v>
          </cell>
          <cell r="I98">
            <v>6765.10807053091</v>
          </cell>
          <cell r="J98">
            <v>676231.833524409</v>
          </cell>
        </row>
        <row r="99">
          <cell r="F99">
            <v>504</v>
          </cell>
          <cell r="G99">
            <v>96.96</v>
          </cell>
          <cell r="H99" t="str">
            <v>两房两卫</v>
          </cell>
          <cell r="I99">
            <v>6732.99626200445</v>
          </cell>
          <cell r="J99">
            <v>673021.976870054</v>
          </cell>
        </row>
        <row r="100">
          <cell r="F100">
            <v>404</v>
          </cell>
          <cell r="G100">
            <v>96.96</v>
          </cell>
          <cell r="H100" t="str">
            <v>两房两卫</v>
          </cell>
          <cell r="I100">
            <v>6379.78844577169</v>
          </cell>
          <cell r="J100">
            <v>637715.76051755</v>
          </cell>
        </row>
        <row r="101">
          <cell r="F101">
            <v>304</v>
          </cell>
          <cell r="G101">
            <v>96.96</v>
          </cell>
          <cell r="H101" t="str">
            <v>两房两卫</v>
          </cell>
          <cell r="I101">
            <v>6379.78844577169</v>
          </cell>
          <cell r="J101">
            <v>637715.76051755</v>
          </cell>
        </row>
        <row r="102">
          <cell r="F102">
            <v>204</v>
          </cell>
          <cell r="G102">
            <v>96.96</v>
          </cell>
          <cell r="H102" t="str">
            <v>两房两卫</v>
          </cell>
          <cell r="I102">
            <v>6700.88445347799</v>
          </cell>
          <cell r="J102">
            <v>669812.120215697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9"/>
  <sheetViews>
    <sheetView tabSelected="1" workbookViewId="0">
      <pane ySplit="5" topLeftCell="A56" activePane="bottomLeft" state="frozen"/>
      <selection/>
      <selection pane="bottomLeft" activeCell="R65" sqref="R65"/>
    </sheetView>
  </sheetViews>
  <sheetFormatPr defaultColWidth="8.66666666666667" defaultRowHeight="15.6"/>
  <cols>
    <col min="1" max="1" width="5" style="1" customWidth="1"/>
    <col min="2" max="2" width="7.08333333333333" style="1" customWidth="1"/>
    <col min="3" max="3" width="6.25" style="1" customWidth="1"/>
    <col min="4" max="4" width="5.75" style="1" customWidth="1"/>
    <col min="5" max="5" width="10.5833333333333" style="2" customWidth="1"/>
    <col min="6" max="6" width="7.08333333333333" style="1" customWidth="1"/>
    <col min="7" max="7" width="11" style="1" customWidth="1"/>
    <col min="8" max="8" width="10.1666666666667" style="1" customWidth="1"/>
    <col min="9" max="9" width="8.41666666666667" style="1" customWidth="1"/>
    <col min="10" max="10" width="9.83333333333333" style="1" customWidth="1"/>
    <col min="11" max="11" width="10.5833333333333" style="1" customWidth="1"/>
    <col min="12" max="12" width="13.4166666666667" style="1" customWidth="1"/>
    <col min="13" max="13" width="5.66666666666667" style="1" customWidth="1"/>
    <col min="14" max="15" width="8.66666666666667" style="1"/>
    <col min="16" max="16" width="9.41666666666667" style="1"/>
    <col min="17" max="16384" width="8.66666666666667" style="1"/>
  </cols>
  <sheetData>
    <row r="1" ht="20.4" spans="1:15">
      <c r="A1" s="3" t="s">
        <v>0</v>
      </c>
      <c r="B1" s="3"/>
      <c r="C1" s="4"/>
      <c r="D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5.8" spans="1:15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7" t="s">
        <v>2</v>
      </c>
      <c r="B3" s="7"/>
      <c r="C3" s="7"/>
      <c r="D3" s="7"/>
      <c r="E3" s="7"/>
      <c r="F3" s="7"/>
      <c r="G3" s="7"/>
      <c r="H3" s="8"/>
      <c r="I3" s="8" t="s">
        <v>3</v>
      </c>
      <c r="J3" s="4"/>
      <c r="K3" s="4"/>
      <c r="L3" s="4"/>
      <c r="M3" s="20"/>
      <c r="N3" s="21"/>
      <c r="O3" s="21"/>
    </row>
    <row r="4" ht="18.65" customHeight="1" spans="1:1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0" t="s">
        <v>15</v>
      </c>
      <c r="M4" s="11" t="s">
        <v>16</v>
      </c>
      <c r="N4" s="10" t="s">
        <v>17</v>
      </c>
      <c r="O4" s="9" t="s">
        <v>18</v>
      </c>
    </row>
    <row r="5" ht="21.65" customHeight="1" spans="1:15">
      <c r="A5" s="9"/>
      <c r="B5" s="10"/>
      <c r="C5" s="10"/>
      <c r="D5" s="10"/>
      <c r="E5" s="10"/>
      <c r="F5" s="10"/>
      <c r="G5" s="10"/>
      <c r="H5" s="11"/>
      <c r="I5" s="11"/>
      <c r="J5" s="11"/>
      <c r="K5" s="11"/>
      <c r="L5" s="10"/>
      <c r="M5" s="11"/>
      <c r="N5" s="10"/>
      <c r="O5" s="9"/>
    </row>
    <row r="6" ht="22.25" customHeight="1" spans="1:15">
      <c r="A6" s="12">
        <v>1</v>
      </c>
      <c r="B6" s="13" t="s">
        <v>19</v>
      </c>
      <c r="C6" s="14">
        <v>201</v>
      </c>
      <c r="D6" s="15">
        <v>2</v>
      </c>
      <c r="E6" s="16" t="s">
        <v>20</v>
      </c>
      <c r="F6" s="12">
        <v>2.9</v>
      </c>
      <c r="G6" s="15">
        <f>VLOOKUP(C6,[1]Sheet1!$F$3:$J$102,2,0)</f>
        <v>108.88</v>
      </c>
      <c r="H6" s="15">
        <v>20.71</v>
      </c>
      <c r="I6" s="15">
        <v>88.17</v>
      </c>
      <c r="J6" s="22">
        <f>L6/G6</f>
        <v>6865.98089639971</v>
      </c>
      <c r="K6" s="19">
        <f>L6/I6</f>
        <v>8478.71157990246</v>
      </c>
      <c r="L6" s="23">
        <v>747568</v>
      </c>
      <c r="M6" s="19" t="s">
        <v>21</v>
      </c>
      <c r="N6" s="24" t="s">
        <v>22</v>
      </c>
      <c r="O6" s="25"/>
    </row>
    <row r="7" ht="24" spans="1:15">
      <c r="A7" s="12">
        <v>2</v>
      </c>
      <c r="B7" s="13" t="s">
        <v>19</v>
      </c>
      <c r="C7" s="14">
        <v>202</v>
      </c>
      <c r="D7" s="15">
        <v>2</v>
      </c>
      <c r="E7" s="16" t="s">
        <v>23</v>
      </c>
      <c r="F7" s="12">
        <v>2.9</v>
      </c>
      <c r="G7" s="15">
        <f>VLOOKUP(C7,[1]Sheet1!$F$3:$J$102,2,0)</f>
        <v>140.32</v>
      </c>
      <c r="H7" s="15">
        <v>26.69</v>
      </c>
      <c r="I7" s="15">
        <v>113.63</v>
      </c>
      <c r="J7" s="22">
        <f t="shared" ref="J6:J51" si="0">L7/G7</f>
        <v>7272.27052451539</v>
      </c>
      <c r="K7" s="19">
        <f t="shared" ref="K6:K51" si="1">L7/I7</f>
        <v>8980.41890345859</v>
      </c>
      <c r="L7" s="23">
        <v>1020445</v>
      </c>
      <c r="M7" s="19" t="s">
        <v>21</v>
      </c>
      <c r="N7" s="24" t="s">
        <v>22</v>
      </c>
      <c r="O7" s="26"/>
    </row>
    <row r="8" ht="24" spans="1:15">
      <c r="A8" s="12">
        <v>3</v>
      </c>
      <c r="B8" s="13" t="s">
        <v>19</v>
      </c>
      <c r="C8" s="14">
        <v>203</v>
      </c>
      <c r="D8" s="15">
        <v>2</v>
      </c>
      <c r="E8" s="16" t="s">
        <v>24</v>
      </c>
      <c r="F8" s="12">
        <v>2.9</v>
      </c>
      <c r="G8" s="15">
        <f>VLOOKUP(C8,[1]Sheet1!$F$3:$J$102,2,0)</f>
        <v>103.64</v>
      </c>
      <c r="H8" s="15">
        <v>19.71</v>
      </c>
      <c r="I8" s="15">
        <v>83.93</v>
      </c>
      <c r="J8" s="22">
        <f t="shared" si="0"/>
        <v>6494.16248552682</v>
      </c>
      <c r="K8" s="19">
        <f t="shared" si="1"/>
        <v>8019.24222566424</v>
      </c>
      <c r="L8" s="23">
        <v>673055</v>
      </c>
      <c r="M8" s="19" t="s">
        <v>21</v>
      </c>
      <c r="N8" s="24" t="s">
        <v>22</v>
      </c>
      <c r="O8" s="26"/>
    </row>
    <row r="9" ht="24" spans="1:15">
      <c r="A9" s="12">
        <v>4</v>
      </c>
      <c r="B9" s="13" t="s">
        <v>19</v>
      </c>
      <c r="C9" s="14">
        <v>204</v>
      </c>
      <c r="D9" s="15">
        <v>2</v>
      </c>
      <c r="E9" s="16" t="s">
        <v>24</v>
      </c>
      <c r="F9" s="12">
        <v>2.9</v>
      </c>
      <c r="G9" s="15">
        <f>VLOOKUP(C9,[1]Sheet1!$F$3:$J$102,2,0)</f>
        <v>96.96</v>
      </c>
      <c r="H9" s="15">
        <v>18.44</v>
      </c>
      <c r="I9" s="15">
        <v>78.52</v>
      </c>
      <c r="J9" s="22">
        <f t="shared" si="0"/>
        <v>6116.32632013201</v>
      </c>
      <c r="K9" s="19">
        <f t="shared" si="1"/>
        <v>7552.71268466633</v>
      </c>
      <c r="L9" s="23">
        <v>593039</v>
      </c>
      <c r="M9" s="19" t="s">
        <v>21</v>
      </c>
      <c r="N9" s="24" t="s">
        <v>22</v>
      </c>
      <c r="O9" s="26"/>
    </row>
    <row r="10" ht="24" spans="1:15">
      <c r="A10" s="12">
        <v>5</v>
      </c>
      <c r="B10" s="13" t="s">
        <v>19</v>
      </c>
      <c r="C10" s="14">
        <v>301</v>
      </c>
      <c r="D10" s="15">
        <v>3</v>
      </c>
      <c r="E10" s="16" t="s">
        <v>20</v>
      </c>
      <c r="F10" s="12">
        <v>2.9</v>
      </c>
      <c r="G10" s="15">
        <f>VLOOKUP(C10,[1]Sheet1!$F$3:$J$102,2,0)</f>
        <v>108.88</v>
      </c>
      <c r="H10" s="15">
        <v>20.71</v>
      </c>
      <c r="I10" s="15">
        <v>88.17</v>
      </c>
      <c r="J10" s="22">
        <f t="shared" si="0"/>
        <v>6557.47612049963</v>
      </c>
      <c r="K10" s="19">
        <f t="shared" si="1"/>
        <v>8097.74299648406</v>
      </c>
      <c r="L10" s="23">
        <v>713978</v>
      </c>
      <c r="M10" s="19" t="s">
        <v>21</v>
      </c>
      <c r="N10" s="24" t="s">
        <v>22</v>
      </c>
      <c r="O10" s="26"/>
    </row>
    <row r="11" ht="24" spans="1:15">
      <c r="A11" s="12">
        <v>6</v>
      </c>
      <c r="B11" s="13" t="s">
        <v>19</v>
      </c>
      <c r="C11" s="14">
        <v>302</v>
      </c>
      <c r="D11" s="15">
        <v>3</v>
      </c>
      <c r="E11" s="16" t="s">
        <v>23</v>
      </c>
      <c r="F11" s="12">
        <v>2.9</v>
      </c>
      <c r="G11" s="15">
        <f>VLOOKUP(C11,[1]Sheet1!$F$3:$J$102,2,0)</f>
        <v>140.32</v>
      </c>
      <c r="H11" s="15">
        <v>26.69</v>
      </c>
      <c r="I11" s="15">
        <v>113.63</v>
      </c>
      <c r="J11" s="22">
        <f t="shared" si="0"/>
        <v>7323.68871151653</v>
      </c>
      <c r="K11" s="19">
        <f t="shared" si="1"/>
        <v>9043.91445920972</v>
      </c>
      <c r="L11" s="23">
        <v>1027660</v>
      </c>
      <c r="M11" s="19" t="s">
        <v>21</v>
      </c>
      <c r="N11" s="24" t="s">
        <v>22</v>
      </c>
      <c r="O11" s="26"/>
    </row>
    <row r="12" ht="24" spans="1:15">
      <c r="A12" s="12">
        <v>7</v>
      </c>
      <c r="B12" s="13" t="s">
        <v>19</v>
      </c>
      <c r="C12" s="14">
        <v>303</v>
      </c>
      <c r="D12" s="15">
        <v>3</v>
      </c>
      <c r="E12" s="16" t="s">
        <v>24</v>
      </c>
      <c r="F12" s="12">
        <v>2.9</v>
      </c>
      <c r="G12" s="15">
        <f>VLOOKUP(C12,[1]Sheet1!$F$3:$J$102,2,0)</f>
        <v>103.64</v>
      </c>
      <c r="H12" s="15">
        <v>19.71</v>
      </c>
      <c r="I12" s="15">
        <v>83.93</v>
      </c>
      <c r="J12" s="22">
        <f t="shared" si="0"/>
        <v>6545.58085681204</v>
      </c>
      <c r="K12" s="19">
        <f t="shared" si="1"/>
        <v>8082.73561301084</v>
      </c>
      <c r="L12" s="23">
        <v>678384</v>
      </c>
      <c r="M12" s="19" t="s">
        <v>21</v>
      </c>
      <c r="N12" s="24" t="s">
        <v>22</v>
      </c>
      <c r="O12" s="26"/>
    </row>
    <row r="13" ht="24" spans="1:15">
      <c r="A13" s="12">
        <v>8</v>
      </c>
      <c r="B13" s="13" t="s">
        <v>19</v>
      </c>
      <c r="C13" s="14">
        <v>402</v>
      </c>
      <c r="D13" s="15">
        <v>4</v>
      </c>
      <c r="E13" s="16" t="s">
        <v>23</v>
      </c>
      <c r="F13" s="12">
        <v>2.9</v>
      </c>
      <c r="G13" s="15">
        <f>VLOOKUP(C13,[1]Sheet1!$F$3:$J$102,2,0)</f>
        <v>140.32</v>
      </c>
      <c r="H13" s="15">
        <v>26.69</v>
      </c>
      <c r="I13" s="15">
        <v>113.63</v>
      </c>
      <c r="J13" s="22">
        <f t="shared" si="0"/>
        <v>7323.68871151653</v>
      </c>
      <c r="K13" s="19">
        <f t="shared" si="1"/>
        <v>9043.91445920972</v>
      </c>
      <c r="L13" s="23">
        <v>1027660</v>
      </c>
      <c r="M13" s="19" t="s">
        <v>21</v>
      </c>
      <c r="N13" s="24" t="s">
        <v>22</v>
      </c>
      <c r="O13" s="26"/>
    </row>
    <row r="14" ht="24" spans="1:15">
      <c r="A14" s="12">
        <v>9</v>
      </c>
      <c r="B14" s="13" t="s">
        <v>19</v>
      </c>
      <c r="C14" s="14">
        <v>502</v>
      </c>
      <c r="D14" s="15">
        <v>5</v>
      </c>
      <c r="E14" s="16" t="s">
        <v>23</v>
      </c>
      <c r="F14" s="12">
        <v>2.9</v>
      </c>
      <c r="G14" s="15">
        <f>VLOOKUP(C14,[1]Sheet1!$F$3:$J$102,2,0)</f>
        <v>140.32</v>
      </c>
      <c r="H14" s="15">
        <v>26.69</v>
      </c>
      <c r="I14" s="15">
        <v>113.63</v>
      </c>
      <c r="J14" s="22">
        <f t="shared" si="0"/>
        <v>7663.04874572406</v>
      </c>
      <c r="K14" s="19">
        <f t="shared" si="1"/>
        <v>9462.98512716712</v>
      </c>
      <c r="L14" s="23">
        <v>1075279</v>
      </c>
      <c r="M14" s="19" t="s">
        <v>21</v>
      </c>
      <c r="N14" s="24" t="s">
        <v>22</v>
      </c>
      <c r="O14" s="26"/>
    </row>
    <row r="15" ht="24" spans="1:15">
      <c r="A15" s="12">
        <v>10</v>
      </c>
      <c r="B15" s="13" t="s">
        <v>19</v>
      </c>
      <c r="C15" s="14">
        <v>601</v>
      </c>
      <c r="D15" s="15">
        <v>6</v>
      </c>
      <c r="E15" s="16" t="s">
        <v>20</v>
      </c>
      <c r="F15" s="12">
        <v>2.9</v>
      </c>
      <c r="G15" s="15">
        <f>VLOOKUP(C15,[1]Sheet1!$F$3:$J$102,2,0)</f>
        <v>108.88</v>
      </c>
      <c r="H15" s="15">
        <v>20.71</v>
      </c>
      <c r="I15" s="15">
        <v>88.17</v>
      </c>
      <c r="J15" s="22">
        <f t="shared" si="0"/>
        <v>6927.69103600294</v>
      </c>
      <c r="K15" s="19">
        <f t="shared" si="1"/>
        <v>8554.91663831235</v>
      </c>
      <c r="L15" s="23">
        <v>754287</v>
      </c>
      <c r="M15" s="19" t="s">
        <v>21</v>
      </c>
      <c r="N15" s="24" t="s">
        <v>22</v>
      </c>
      <c r="O15" s="26"/>
    </row>
    <row r="16" ht="24" spans="1:15">
      <c r="A16" s="12">
        <v>11</v>
      </c>
      <c r="B16" s="13" t="s">
        <v>19</v>
      </c>
      <c r="C16" s="14">
        <v>602</v>
      </c>
      <c r="D16" s="15">
        <v>6</v>
      </c>
      <c r="E16" s="16" t="s">
        <v>23</v>
      </c>
      <c r="F16" s="12">
        <v>2.9</v>
      </c>
      <c r="G16" s="15">
        <f>VLOOKUP(C16,[1]Sheet1!$F$3:$J$102,2,0)</f>
        <v>140.32</v>
      </c>
      <c r="H16" s="15">
        <v>26.69</v>
      </c>
      <c r="I16" s="15">
        <v>113.63</v>
      </c>
      <c r="J16" s="22">
        <f t="shared" si="0"/>
        <v>7693.89965792474</v>
      </c>
      <c r="K16" s="19">
        <f t="shared" si="1"/>
        <v>9501.0824606178</v>
      </c>
      <c r="L16" s="23">
        <v>1079608</v>
      </c>
      <c r="M16" s="19" t="s">
        <v>21</v>
      </c>
      <c r="N16" s="24" t="s">
        <v>22</v>
      </c>
      <c r="O16" s="26"/>
    </row>
    <row r="17" ht="24" spans="1:15">
      <c r="A17" s="12">
        <v>12</v>
      </c>
      <c r="B17" s="13" t="s">
        <v>19</v>
      </c>
      <c r="C17" s="14">
        <v>701</v>
      </c>
      <c r="D17" s="15">
        <v>7</v>
      </c>
      <c r="E17" s="16" t="s">
        <v>20</v>
      </c>
      <c r="F17" s="12">
        <v>2.9</v>
      </c>
      <c r="G17" s="15">
        <f>VLOOKUP(C17,[1]Sheet1!$F$3:$J$102,2,0)</f>
        <v>108.88</v>
      </c>
      <c r="H17" s="15">
        <v>20.71</v>
      </c>
      <c r="I17" s="15">
        <v>88.17</v>
      </c>
      <c r="J17" s="22">
        <f t="shared" si="0"/>
        <v>6958.54151359295</v>
      </c>
      <c r="K17" s="19">
        <f t="shared" si="1"/>
        <v>8593.01349665419</v>
      </c>
      <c r="L17" s="23">
        <v>757646</v>
      </c>
      <c r="M17" s="19" t="s">
        <v>21</v>
      </c>
      <c r="N17" s="24" t="s">
        <v>22</v>
      </c>
      <c r="O17" s="26"/>
    </row>
    <row r="18" ht="24" spans="1:15">
      <c r="A18" s="12">
        <v>13</v>
      </c>
      <c r="B18" s="13" t="s">
        <v>19</v>
      </c>
      <c r="C18" s="14">
        <v>802</v>
      </c>
      <c r="D18" s="15">
        <v>8</v>
      </c>
      <c r="E18" s="16" t="s">
        <v>23</v>
      </c>
      <c r="F18" s="12">
        <v>2.9</v>
      </c>
      <c r="G18" s="15">
        <f>VLOOKUP(C18,[1]Sheet1!$F$3:$J$102,2,0)</f>
        <v>140.32</v>
      </c>
      <c r="H18" s="15">
        <v>26.69</v>
      </c>
      <c r="I18" s="15">
        <v>113.63</v>
      </c>
      <c r="J18" s="22">
        <f t="shared" si="0"/>
        <v>7755.60860889396</v>
      </c>
      <c r="K18" s="19">
        <f t="shared" si="1"/>
        <v>9577.28592801197</v>
      </c>
      <c r="L18" s="23">
        <v>1088267</v>
      </c>
      <c r="M18" s="19" t="s">
        <v>21</v>
      </c>
      <c r="N18" s="24" t="s">
        <v>22</v>
      </c>
      <c r="O18" s="26"/>
    </row>
    <row r="19" ht="24" spans="1:15">
      <c r="A19" s="12">
        <v>14</v>
      </c>
      <c r="B19" s="13" t="s">
        <v>19</v>
      </c>
      <c r="C19" s="14">
        <v>902</v>
      </c>
      <c r="D19" s="15">
        <v>9</v>
      </c>
      <c r="E19" s="16" t="s">
        <v>23</v>
      </c>
      <c r="F19" s="12">
        <v>2.9</v>
      </c>
      <c r="G19" s="15">
        <f>VLOOKUP(C19,[1]Sheet1!$F$3:$J$102,2,0)</f>
        <v>140.32</v>
      </c>
      <c r="H19" s="15">
        <v>26.69</v>
      </c>
      <c r="I19" s="15">
        <v>113.63</v>
      </c>
      <c r="J19" s="22">
        <f t="shared" si="0"/>
        <v>7786.4523945268</v>
      </c>
      <c r="K19" s="19">
        <f t="shared" si="1"/>
        <v>9615.37446096982</v>
      </c>
      <c r="L19" s="23">
        <v>1092595</v>
      </c>
      <c r="M19" s="19" t="s">
        <v>21</v>
      </c>
      <c r="N19" s="24" t="s">
        <v>22</v>
      </c>
      <c r="O19" s="26"/>
    </row>
    <row r="20" ht="24" spans="1:15">
      <c r="A20" s="12">
        <v>15</v>
      </c>
      <c r="B20" s="13" t="s">
        <v>19</v>
      </c>
      <c r="C20" s="14">
        <v>1002</v>
      </c>
      <c r="D20" s="15">
        <v>10</v>
      </c>
      <c r="E20" s="16" t="s">
        <v>23</v>
      </c>
      <c r="F20" s="12">
        <v>2.9</v>
      </c>
      <c r="G20" s="15">
        <f>VLOOKUP(C20,[1]Sheet1!$F$3:$J$102,2,0)</f>
        <v>140.32</v>
      </c>
      <c r="H20" s="15">
        <v>26.69</v>
      </c>
      <c r="I20" s="15">
        <v>113.63</v>
      </c>
      <c r="J20" s="22">
        <f t="shared" si="0"/>
        <v>7817.30330672748</v>
      </c>
      <c r="K20" s="19">
        <f t="shared" si="1"/>
        <v>9653.47179442049</v>
      </c>
      <c r="L20" s="23">
        <v>1096924</v>
      </c>
      <c r="M20" s="19" t="s">
        <v>21</v>
      </c>
      <c r="N20" s="24" t="s">
        <v>22</v>
      </c>
      <c r="O20" s="26"/>
    </row>
    <row r="21" ht="24" spans="1:15">
      <c r="A21" s="12">
        <v>16</v>
      </c>
      <c r="B21" s="13" t="s">
        <v>19</v>
      </c>
      <c r="C21" s="14">
        <v>1101</v>
      </c>
      <c r="D21" s="15">
        <v>11</v>
      </c>
      <c r="E21" s="16" t="s">
        <v>20</v>
      </c>
      <c r="F21" s="12">
        <v>2.9</v>
      </c>
      <c r="G21" s="15">
        <f>VLOOKUP(C21,[1]Sheet1!$F$3:$J$102,2,0)</f>
        <v>108.88</v>
      </c>
      <c r="H21" s="15">
        <v>20.71</v>
      </c>
      <c r="I21" s="15">
        <v>88.17</v>
      </c>
      <c r="J21" s="22">
        <f t="shared" si="0"/>
        <v>7092.22997795739</v>
      </c>
      <c r="K21" s="19">
        <f t="shared" si="1"/>
        <v>8758.10366337757</v>
      </c>
      <c r="L21" s="23">
        <v>772202</v>
      </c>
      <c r="M21" s="19" t="s">
        <v>21</v>
      </c>
      <c r="N21" s="24" t="s">
        <v>22</v>
      </c>
      <c r="O21" s="26"/>
    </row>
    <row r="22" ht="24" spans="1:15">
      <c r="A22" s="12">
        <v>17</v>
      </c>
      <c r="B22" s="13" t="s">
        <v>19</v>
      </c>
      <c r="C22" s="14">
        <v>1301</v>
      </c>
      <c r="D22" s="15">
        <v>13</v>
      </c>
      <c r="E22" s="16" t="s">
        <v>20</v>
      </c>
      <c r="F22" s="12">
        <v>2.9</v>
      </c>
      <c r="G22" s="15">
        <f>VLOOKUP(C22,[1]Sheet1!$F$3:$J$102,2,0)</f>
        <v>108.88</v>
      </c>
      <c r="H22" s="15">
        <v>20.71</v>
      </c>
      <c r="I22" s="15">
        <v>88.17</v>
      </c>
      <c r="J22" s="22">
        <f t="shared" si="0"/>
        <v>7174.494856723</v>
      </c>
      <c r="K22" s="19">
        <f t="shared" si="1"/>
        <v>8859.69150504707</v>
      </c>
      <c r="L22" s="23">
        <v>781159</v>
      </c>
      <c r="M22" s="19" t="s">
        <v>21</v>
      </c>
      <c r="N22" s="24" t="s">
        <v>22</v>
      </c>
      <c r="O22" s="26"/>
    </row>
    <row r="23" ht="24" spans="1:15">
      <c r="A23" s="12">
        <v>18</v>
      </c>
      <c r="B23" s="13" t="s">
        <v>19</v>
      </c>
      <c r="C23" s="14">
        <v>1302</v>
      </c>
      <c r="D23" s="15">
        <v>13</v>
      </c>
      <c r="E23" s="16" t="s">
        <v>23</v>
      </c>
      <c r="F23" s="12">
        <v>2.9</v>
      </c>
      <c r="G23" s="15">
        <f>VLOOKUP(C23,[1]Sheet1!$F$3:$J$102,2,0)</f>
        <v>140.32</v>
      </c>
      <c r="H23" s="15">
        <v>26.69</v>
      </c>
      <c r="I23" s="15">
        <v>113.63</v>
      </c>
      <c r="J23" s="22">
        <f t="shared" si="0"/>
        <v>7940.70695553022</v>
      </c>
      <c r="K23" s="19">
        <f t="shared" si="1"/>
        <v>9805.86112822318</v>
      </c>
      <c r="L23" s="23">
        <v>1114240</v>
      </c>
      <c r="M23" s="19" t="s">
        <v>21</v>
      </c>
      <c r="N23" s="24" t="s">
        <v>22</v>
      </c>
      <c r="O23" s="26"/>
    </row>
    <row r="24" ht="24" spans="1:15">
      <c r="A24" s="12">
        <v>19</v>
      </c>
      <c r="B24" s="13" t="s">
        <v>19</v>
      </c>
      <c r="C24" s="14">
        <v>1401</v>
      </c>
      <c r="D24" s="15">
        <v>14</v>
      </c>
      <c r="E24" s="16" t="s">
        <v>20</v>
      </c>
      <c r="F24" s="12">
        <v>2.9</v>
      </c>
      <c r="G24" s="15">
        <f>VLOOKUP(C24,[1]Sheet1!$F$3:$J$102,2,0)</f>
        <v>108.88</v>
      </c>
      <c r="H24" s="15">
        <v>20.71</v>
      </c>
      <c r="I24" s="15">
        <v>88.17</v>
      </c>
      <c r="J24" s="22">
        <f t="shared" si="0"/>
        <v>7061.37950036738</v>
      </c>
      <c r="K24" s="19">
        <f t="shared" si="1"/>
        <v>8720.00680503573</v>
      </c>
      <c r="L24" s="23">
        <v>768843</v>
      </c>
      <c r="M24" s="19" t="s">
        <v>21</v>
      </c>
      <c r="N24" s="24" t="s">
        <v>22</v>
      </c>
      <c r="O24" s="26"/>
    </row>
    <row r="25" ht="24" spans="1:15">
      <c r="A25" s="12">
        <v>20</v>
      </c>
      <c r="B25" s="13" t="s">
        <v>19</v>
      </c>
      <c r="C25" s="14">
        <v>1402</v>
      </c>
      <c r="D25" s="15">
        <v>14</v>
      </c>
      <c r="E25" s="16" t="s">
        <v>23</v>
      </c>
      <c r="F25" s="12">
        <v>2.9</v>
      </c>
      <c r="G25" s="15">
        <f>VLOOKUP(C25,[1]Sheet1!$F$3:$J$102,2,0)</f>
        <v>140.32</v>
      </c>
      <c r="H25" s="15">
        <v>26.69</v>
      </c>
      <c r="I25" s="15">
        <v>113.63</v>
      </c>
      <c r="J25" s="22">
        <f t="shared" si="0"/>
        <v>7827.58694412771</v>
      </c>
      <c r="K25" s="19">
        <f t="shared" si="1"/>
        <v>9666.17090557071</v>
      </c>
      <c r="L25" s="23">
        <v>1098367</v>
      </c>
      <c r="M25" s="19" t="s">
        <v>21</v>
      </c>
      <c r="N25" s="24" t="s">
        <v>22</v>
      </c>
      <c r="O25" s="26"/>
    </row>
    <row r="26" ht="24" spans="1:15">
      <c r="A26" s="12">
        <v>21</v>
      </c>
      <c r="B26" s="13" t="s">
        <v>19</v>
      </c>
      <c r="C26" s="14">
        <v>1403</v>
      </c>
      <c r="D26" s="15">
        <v>14</v>
      </c>
      <c r="E26" s="16" t="s">
        <v>24</v>
      </c>
      <c r="F26" s="12">
        <v>2.9</v>
      </c>
      <c r="G26" s="15">
        <f>VLOOKUP(C26,[1]Sheet1!$F$3:$J$102,2,0)</f>
        <v>103.64</v>
      </c>
      <c r="H26" s="15">
        <v>19.71</v>
      </c>
      <c r="I26" s="15">
        <v>83.93</v>
      </c>
      <c r="J26" s="22">
        <f t="shared" si="0"/>
        <v>7049.47896565033</v>
      </c>
      <c r="K26" s="19">
        <f t="shared" si="1"/>
        <v>8704.96842606934</v>
      </c>
      <c r="L26" s="23">
        <v>730608</v>
      </c>
      <c r="M26" s="19" t="s">
        <v>21</v>
      </c>
      <c r="N26" s="24" t="s">
        <v>22</v>
      </c>
      <c r="O26" s="26"/>
    </row>
    <row r="27" ht="24" spans="1:15">
      <c r="A27" s="12">
        <v>22</v>
      </c>
      <c r="B27" s="13" t="s">
        <v>19</v>
      </c>
      <c r="C27" s="14">
        <v>1404</v>
      </c>
      <c r="D27" s="15">
        <v>14</v>
      </c>
      <c r="E27" s="16" t="s">
        <v>24</v>
      </c>
      <c r="F27" s="12">
        <v>2.9</v>
      </c>
      <c r="G27" s="15">
        <f>VLOOKUP(C27,[1]Sheet1!$F$3:$J$102,2,0)</f>
        <v>96.96</v>
      </c>
      <c r="H27" s="15">
        <v>18.44</v>
      </c>
      <c r="I27" s="15">
        <v>78.52</v>
      </c>
      <c r="J27" s="22">
        <f t="shared" si="0"/>
        <v>6633.63242574257</v>
      </c>
      <c r="K27" s="19">
        <f t="shared" si="1"/>
        <v>8191.50534895568</v>
      </c>
      <c r="L27" s="23">
        <v>643197</v>
      </c>
      <c r="M27" s="19" t="s">
        <v>21</v>
      </c>
      <c r="N27" s="24" t="s">
        <v>22</v>
      </c>
      <c r="O27" s="26"/>
    </row>
    <row r="28" ht="24" spans="1:15">
      <c r="A28" s="12">
        <v>23</v>
      </c>
      <c r="B28" s="13" t="s">
        <v>19</v>
      </c>
      <c r="C28" s="14">
        <v>1501</v>
      </c>
      <c r="D28" s="15">
        <v>15</v>
      </c>
      <c r="E28" s="16" t="s">
        <v>20</v>
      </c>
      <c r="F28" s="12">
        <v>2.9</v>
      </c>
      <c r="G28" s="15">
        <f>VLOOKUP(C28,[1]Sheet1!$F$3:$J$102,2,0)</f>
        <v>108.88</v>
      </c>
      <c r="H28" s="15">
        <v>20.71</v>
      </c>
      <c r="I28" s="15">
        <v>88.17</v>
      </c>
      <c r="J28" s="22">
        <f t="shared" si="0"/>
        <v>7256.76891991183</v>
      </c>
      <c r="K28" s="19">
        <f t="shared" si="1"/>
        <v>8961.29068844278</v>
      </c>
      <c r="L28" s="23">
        <v>790117</v>
      </c>
      <c r="M28" s="19" t="s">
        <v>21</v>
      </c>
      <c r="N28" s="24" t="s">
        <v>22</v>
      </c>
      <c r="O28" s="26"/>
    </row>
    <row r="29" ht="24" spans="1:15">
      <c r="A29" s="12">
        <v>24</v>
      </c>
      <c r="B29" s="13" t="s">
        <v>19</v>
      </c>
      <c r="C29" s="14">
        <v>1502</v>
      </c>
      <c r="D29" s="15">
        <v>15</v>
      </c>
      <c r="E29" s="16" t="s">
        <v>23</v>
      </c>
      <c r="F29" s="12">
        <v>2.9</v>
      </c>
      <c r="G29" s="15">
        <f>VLOOKUP(C29,[1]Sheet1!$F$3:$J$102,2,0)</f>
        <v>140.32</v>
      </c>
      <c r="H29" s="15">
        <v>26.69</v>
      </c>
      <c r="I29" s="15">
        <v>113.63</v>
      </c>
      <c r="J29" s="22">
        <f t="shared" si="0"/>
        <v>8022.97605473204</v>
      </c>
      <c r="K29" s="19">
        <f t="shared" si="1"/>
        <v>9907.45401742498</v>
      </c>
      <c r="L29" s="23">
        <v>1125784</v>
      </c>
      <c r="M29" s="19" t="s">
        <v>21</v>
      </c>
      <c r="N29" s="24" t="s">
        <v>22</v>
      </c>
      <c r="O29" s="26"/>
    </row>
    <row r="30" ht="24" spans="1:15">
      <c r="A30" s="12">
        <v>25</v>
      </c>
      <c r="B30" s="13" t="s">
        <v>19</v>
      </c>
      <c r="C30" s="14">
        <v>1503</v>
      </c>
      <c r="D30" s="15">
        <v>15</v>
      </c>
      <c r="E30" s="16" t="s">
        <v>24</v>
      </c>
      <c r="F30" s="12">
        <v>2.9</v>
      </c>
      <c r="G30" s="15">
        <f>VLOOKUP(C30,[1]Sheet1!$F$3:$J$102,2,0)</f>
        <v>103.64</v>
      </c>
      <c r="H30" s="15">
        <v>19.71</v>
      </c>
      <c r="I30" s="15">
        <v>83.93</v>
      </c>
      <c r="J30" s="22">
        <f t="shared" si="0"/>
        <v>6882.63218834427</v>
      </c>
      <c r="K30" s="19">
        <f t="shared" si="1"/>
        <v>8498.93959251757</v>
      </c>
      <c r="L30" s="23">
        <v>713316</v>
      </c>
      <c r="M30" s="19" t="s">
        <v>21</v>
      </c>
      <c r="N30" s="24" t="s">
        <v>22</v>
      </c>
      <c r="O30" s="26"/>
    </row>
    <row r="31" ht="24" spans="1:15">
      <c r="A31" s="12">
        <v>26</v>
      </c>
      <c r="B31" s="13" t="s">
        <v>19</v>
      </c>
      <c r="C31" s="14">
        <v>1504</v>
      </c>
      <c r="D31" s="15">
        <v>15</v>
      </c>
      <c r="E31" s="16" t="s">
        <v>24</v>
      </c>
      <c r="F31" s="12">
        <v>2.9</v>
      </c>
      <c r="G31" s="15">
        <f>VLOOKUP(C31,[1]Sheet1!$F$3:$J$102,2,0)</f>
        <v>96.96</v>
      </c>
      <c r="H31" s="15">
        <v>18.44</v>
      </c>
      <c r="I31" s="15">
        <v>78.52</v>
      </c>
      <c r="J31" s="22">
        <f t="shared" si="0"/>
        <v>6829.02227722772</v>
      </c>
      <c r="K31" s="19">
        <f t="shared" si="1"/>
        <v>8432.78145695364</v>
      </c>
      <c r="L31" s="23">
        <v>662142</v>
      </c>
      <c r="M31" s="19" t="s">
        <v>21</v>
      </c>
      <c r="N31" s="24" t="s">
        <v>22</v>
      </c>
      <c r="O31" s="26"/>
    </row>
    <row r="32" ht="24" spans="1:15">
      <c r="A32" s="12">
        <v>27</v>
      </c>
      <c r="B32" s="13" t="s">
        <v>19</v>
      </c>
      <c r="C32" s="14">
        <v>1602</v>
      </c>
      <c r="D32" s="15">
        <v>16</v>
      </c>
      <c r="E32" s="16" t="s">
        <v>23</v>
      </c>
      <c r="F32" s="12">
        <v>2.9</v>
      </c>
      <c r="G32" s="15">
        <f>VLOOKUP(C32,[1]Sheet1!$F$3:$J$102,2,0)</f>
        <v>140.32</v>
      </c>
      <c r="H32" s="15">
        <v>26.69</v>
      </c>
      <c r="I32" s="15">
        <v>113.63</v>
      </c>
      <c r="J32" s="22">
        <f t="shared" si="0"/>
        <v>8064.1177309008</v>
      </c>
      <c r="K32" s="19">
        <f t="shared" si="1"/>
        <v>9958.2592625187</v>
      </c>
      <c r="L32" s="23">
        <v>1131557</v>
      </c>
      <c r="M32" s="19" t="s">
        <v>21</v>
      </c>
      <c r="N32" s="24" t="s">
        <v>22</v>
      </c>
      <c r="O32" s="26"/>
    </row>
    <row r="33" ht="24" spans="1:15">
      <c r="A33" s="12">
        <v>28</v>
      </c>
      <c r="B33" s="13" t="s">
        <v>19</v>
      </c>
      <c r="C33" s="14">
        <v>1702</v>
      </c>
      <c r="D33" s="15">
        <v>17</v>
      </c>
      <c r="E33" s="16" t="s">
        <v>23</v>
      </c>
      <c r="F33" s="12">
        <v>2.9</v>
      </c>
      <c r="G33" s="15">
        <f>VLOOKUP(C33,[1]Sheet1!$F$3:$J$102,2,0)</f>
        <v>140.32</v>
      </c>
      <c r="H33" s="15">
        <v>26.69</v>
      </c>
      <c r="I33" s="15">
        <v>113.63</v>
      </c>
      <c r="J33" s="22">
        <f t="shared" si="0"/>
        <v>8105.24515393387</v>
      </c>
      <c r="K33" s="19">
        <f t="shared" si="1"/>
        <v>10009.0469066268</v>
      </c>
      <c r="L33" s="23">
        <v>1137328</v>
      </c>
      <c r="M33" s="19" t="s">
        <v>21</v>
      </c>
      <c r="N33" s="24" t="s">
        <v>22</v>
      </c>
      <c r="O33" s="26"/>
    </row>
    <row r="34" ht="24" spans="1:15">
      <c r="A34" s="12">
        <v>29</v>
      </c>
      <c r="B34" s="13" t="s">
        <v>19</v>
      </c>
      <c r="C34" s="14">
        <v>1703</v>
      </c>
      <c r="D34" s="15">
        <v>17</v>
      </c>
      <c r="E34" s="16" t="s">
        <v>24</v>
      </c>
      <c r="F34" s="12">
        <v>2.9</v>
      </c>
      <c r="G34" s="15">
        <f>VLOOKUP(C34,[1]Sheet1!$F$3:$J$102,2,0)</f>
        <v>103.64</v>
      </c>
      <c r="H34" s="15">
        <v>19.71</v>
      </c>
      <c r="I34" s="15">
        <v>83.93</v>
      </c>
      <c r="J34" s="22">
        <f t="shared" si="0"/>
        <v>7327.14203010421</v>
      </c>
      <c r="K34" s="19">
        <f t="shared" si="1"/>
        <v>9047.8374836173</v>
      </c>
      <c r="L34" s="23">
        <v>759385</v>
      </c>
      <c r="M34" s="19" t="s">
        <v>21</v>
      </c>
      <c r="N34" s="24" t="s">
        <v>22</v>
      </c>
      <c r="O34" s="26"/>
    </row>
    <row r="35" ht="24" spans="1:15">
      <c r="A35" s="12">
        <v>30</v>
      </c>
      <c r="B35" s="13" t="s">
        <v>19</v>
      </c>
      <c r="C35" s="14">
        <v>1704</v>
      </c>
      <c r="D35" s="15">
        <v>17</v>
      </c>
      <c r="E35" s="16" t="s">
        <v>24</v>
      </c>
      <c r="F35" s="12">
        <v>2.9</v>
      </c>
      <c r="G35" s="15">
        <f>VLOOKUP(C35,[1]Sheet1!$F$3:$J$102,2,0)</f>
        <v>96.96</v>
      </c>
      <c r="H35" s="15">
        <v>18.44</v>
      </c>
      <c r="I35" s="15">
        <v>78.52</v>
      </c>
      <c r="J35" s="22">
        <f t="shared" si="0"/>
        <v>6911.29331683168</v>
      </c>
      <c r="K35" s="19">
        <f t="shared" si="1"/>
        <v>8534.3734080489</v>
      </c>
      <c r="L35" s="23">
        <v>670119</v>
      </c>
      <c r="M35" s="19" t="s">
        <v>21</v>
      </c>
      <c r="N35" s="24" t="s">
        <v>22</v>
      </c>
      <c r="O35" s="26"/>
    </row>
    <row r="36" ht="24" spans="1:15">
      <c r="A36" s="12">
        <v>31</v>
      </c>
      <c r="B36" s="13" t="s">
        <v>19</v>
      </c>
      <c r="C36" s="14">
        <v>1802</v>
      </c>
      <c r="D36" s="15">
        <v>18</v>
      </c>
      <c r="E36" s="16" t="s">
        <v>23</v>
      </c>
      <c r="F36" s="12">
        <v>2.9</v>
      </c>
      <c r="G36" s="15">
        <f>VLOOKUP(C36,[1]Sheet1!$F$3:$J$102,2,0)</f>
        <v>140.32</v>
      </c>
      <c r="H36" s="15">
        <v>26.69</v>
      </c>
      <c r="I36" s="15">
        <v>113.63</v>
      </c>
      <c r="J36" s="22">
        <f t="shared" si="0"/>
        <v>7837.87058152794</v>
      </c>
      <c r="K36" s="19">
        <f t="shared" si="1"/>
        <v>9678.87001672094</v>
      </c>
      <c r="L36" s="23">
        <v>1099810</v>
      </c>
      <c r="M36" s="19" t="s">
        <v>21</v>
      </c>
      <c r="N36" s="24" t="s">
        <v>22</v>
      </c>
      <c r="O36" s="26"/>
    </row>
    <row r="37" ht="24" spans="1:15">
      <c r="A37" s="12">
        <v>32</v>
      </c>
      <c r="B37" s="13" t="s">
        <v>19</v>
      </c>
      <c r="C37" s="14">
        <v>1803</v>
      </c>
      <c r="D37" s="15">
        <v>18</v>
      </c>
      <c r="E37" s="16" t="s">
        <v>24</v>
      </c>
      <c r="F37" s="12">
        <v>2.9</v>
      </c>
      <c r="G37" s="15">
        <f>VLOOKUP(C37,[1]Sheet1!$F$3:$J$102,2,0)</f>
        <v>103.64</v>
      </c>
      <c r="H37" s="15">
        <v>19.71</v>
      </c>
      <c r="I37" s="15">
        <v>83.93</v>
      </c>
      <c r="J37" s="22">
        <f t="shared" si="0"/>
        <v>7059.76456966422</v>
      </c>
      <c r="K37" s="19">
        <f t="shared" si="1"/>
        <v>8717.66948647683</v>
      </c>
      <c r="L37" s="23">
        <v>731674</v>
      </c>
      <c r="M37" s="19" t="s">
        <v>21</v>
      </c>
      <c r="N37" s="24" t="s">
        <v>22</v>
      </c>
      <c r="O37" s="26"/>
    </row>
    <row r="38" ht="24" spans="1:15">
      <c r="A38" s="12">
        <v>33</v>
      </c>
      <c r="B38" s="13" t="s">
        <v>19</v>
      </c>
      <c r="C38" s="14">
        <v>1804</v>
      </c>
      <c r="D38" s="15">
        <v>18</v>
      </c>
      <c r="E38" s="16" t="s">
        <v>24</v>
      </c>
      <c r="F38" s="12">
        <v>2.9</v>
      </c>
      <c r="G38" s="15">
        <f>VLOOKUP(C38,[1]Sheet1!$F$3:$J$102,2,0)</f>
        <v>96.96</v>
      </c>
      <c r="H38" s="15">
        <v>18.44</v>
      </c>
      <c r="I38" s="15">
        <v>78.52</v>
      </c>
      <c r="J38" s="22">
        <f t="shared" si="0"/>
        <v>6643.91501650165</v>
      </c>
      <c r="K38" s="19">
        <f t="shared" si="1"/>
        <v>8204.20275089149</v>
      </c>
      <c r="L38" s="23">
        <v>644194</v>
      </c>
      <c r="M38" s="19" t="s">
        <v>21</v>
      </c>
      <c r="N38" s="24" t="s">
        <v>22</v>
      </c>
      <c r="O38" s="26"/>
    </row>
    <row r="39" ht="24" spans="1:15">
      <c r="A39" s="12">
        <v>34</v>
      </c>
      <c r="B39" s="13" t="s">
        <v>19</v>
      </c>
      <c r="C39" s="14">
        <v>1901</v>
      </c>
      <c r="D39" s="15">
        <v>19</v>
      </c>
      <c r="E39" s="16" t="s">
        <v>20</v>
      </c>
      <c r="F39" s="12">
        <v>2.9</v>
      </c>
      <c r="G39" s="15">
        <f>VLOOKUP(C39,[1]Sheet1!$F$3:$J$102,2,0)</f>
        <v>108.88</v>
      </c>
      <c r="H39" s="15">
        <v>20.71</v>
      </c>
      <c r="I39" s="15">
        <v>88.17</v>
      </c>
      <c r="J39" s="22">
        <f t="shared" si="0"/>
        <v>7349.32035268185</v>
      </c>
      <c r="K39" s="19">
        <f t="shared" si="1"/>
        <v>9075.5812634683</v>
      </c>
      <c r="L39" s="23">
        <v>800194</v>
      </c>
      <c r="M39" s="19" t="s">
        <v>21</v>
      </c>
      <c r="N39" s="24" t="s">
        <v>22</v>
      </c>
      <c r="O39" s="26"/>
    </row>
    <row r="40" ht="24" spans="1:15">
      <c r="A40" s="12">
        <v>35</v>
      </c>
      <c r="B40" s="13" t="s">
        <v>19</v>
      </c>
      <c r="C40" s="14">
        <v>1902</v>
      </c>
      <c r="D40" s="15">
        <v>19</v>
      </c>
      <c r="E40" s="16" t="s">
        <v>23</v>
      </c>
      <c r="F40" s="12">
        <v>2.9</v>
      </c>
      <c r="G40" s="15">
        <f>VLOOKUP(C40,[1]Sheet1!$F$3:$J$102,2,0)</f>
        <v>140.32</v>
      </c>
      <c r="H40" s="15">
        <v>26.69</v>
      </c>
      <c r="I40" s="15">
        <v>113.63</v>
      </c>
      <c r="J40" s="22">
        <f t="shared" si="0"/>
        <v>8115.53591790194</v>
      </c>
      <c r="K40" s="19">
        <f t="shared" si="1"/>
        <v>10021.7548182698</v>
      </c>
      <c r="L40" s="23">
        <v>1138772</v>
      </c>
      <c r="M40" s="19" t="s">
        <v>21</v>
      </c>
      <c r="N40" s="24" t="s">
        <v>22</v>
      </c>
      <c r="O40" s="26"/>
    </row>
    <row r="41" ht="24" spans="1:15">
      <c r="A41" s="12">
        <v>36</v>
      </c>
      <c r="B41" s="13" t="s">
        <v>19</v>
      </c>
      <c r="C41" s="14">
        <v>1903</v>
      </c>
      <c r="D41" s="15">
        <v>19</v>
      </c>
      <c r="E41" s="16" t="s">
        <v>24</v>
      </c>
      <c r="F41" s="12">
        <v>2.9</v>
      </c>
      <c r="G41" s="15">
        <f>VLOOKUP(C41,[1]Sheet1!$F$3:$J$102,2,0)</f>
        <v>103.64</v>
      </c>
      <c r="H41" s="15">
        <v>19.71</v>
      </c>
      <c r="I41" s="15">
        <v>83.93</v>
      </c>
      <c r="J41" s="22">
        <f t="shared" si="0"/>
        <v>7337.4276341181</v>
      </c>
      <c r="K41" s="19">
        <f t="shared" si="1"/>
        <v>9060.53854402478</v>
      </c>
      <c r="L41" s="23">
        <v>760451</v>
      </c>
      <c r="M41" s="19" t="s">
        <v>21</v>
      </c>
      <c r="N41" s="24" t="s">
        <v>22</v>
      </c>
      <c r="O41" s="26"/>
    </row>
    <row r="42" ht="24" spans="1:15">
      <c r="A42" s="12">
        <v>37</v>
      </c>
      <c r="B42" s="13" t="s">
        <v>19</v>
      </c>
      <c r="C42" s="14">
        <v>2001</v>
      </c>
      <c r="D42" s="15">
        <v>20</v>
      </c>
      <c r="E42" s="16" t="s">
        <v>20</v>
      </c>
      <c r="F42" s="12">
        <v>2.9</v>
      </c>
      <c r="G42" s="15">
        <f>VLOOKUP(C42,[1]Sheet1!$F$3:$J$102,2,0)</f>
        <v>108.88</v>
      </c>
      <c r="H42" s="15">
        <v>20.71</v>
      </c>
      <c r="I42" s="15">
        <v>88.17</v>
      </c>
      <c r="J42" s="22">
        <f t="shared" si="0"/>
        <v>7318.46987509184</v>
      </c>
      <c r="K42" s="19">
        <f t="shared" si="1"/>
        <v>9037.48440512646</v>
      </c>
      <c r="L42" s="23">
        <v>796835</v>
      </c>
      <c r="M42" s="19" t="s">
        <v>21</v>
      </c>
      <c r="N42" s="24" t="s">
        <v>22</v>
      </c>
      <c r="O42" s="26"/>
    </row>
    <row r="43" ht="24" spans="1:15">
      <c r="A43" s="12">
        <v>38</v>
      </c>
      <c r="B43" s="13" t="s">
        <v>19</v>
      </c>
      <c r="C43" s="14">
        <v>2002</v>
      </c>
      <c r="D43" s="15">
        <v>20</v>
      </c>
      <c r="E43" s="16" t="s">
        <v>23</v>
      </c>
      <c r="F43" s="12">
        <v>2.9</v>
      </c>
      <c r="G43" s="15">
        <f>VLOOKUP(C43,[1]Sheet1!$F$3:$J$102,2,0)</f>
        <v>140.32</v>
      </c>
      <c r="H43" s="15">
        <v>26.69</v>
      </c>
      <c r="I43" s="15">
        <v>113.63</v>
      </c>
      <c r="J43" s="22">
        <f t="shared" si="0"/>
        <v>8084.67787913341</v>
      </c>
      <c r="K43" s="19">
        <f t="shared" si="1"/>
        <v>9983.64868432632</v>
      </c>
      <c r="L43" s="23">
        <v>1134442</v>
      </c>
      <c r="M43" s="19" t="s">
        <v>21</v>
      </c>
      <c r="N43" s="24" t="s">
        <v>22</v>
      </c>
      <c r="O43" s="26"/>
    </row>
    <row r="44" ht="24" spans="1:15">
      <c r="A44" s="12">
        <v>39</v>
      </c>
      <c r="B44" s="13" t="s">
        <v>19</v>
      </c>
      <c r="C44" s="14">
        <v>2003</v>
      </c>
      <c r="D44" s="15">
        <v>20</v>
      </c>
      <c r="E44" s="16" t="s">
        <v>24</v>
      </c>
      <c r="F44" s="12">
        <v>2.9</v>
      </c>
      <c r="G44" s="15">
        <f>VLOOKUP(C44,[1]Sheet1!$F$3:$J$102,2,0)</f>
        <v>103.64</v>
      </c>
      <c r="H44" s="15">
        <v>19.71</v>
      </c>
      <c r="I44" s="15">
        <v>83.93</v>
      </c>
      <c r="J44" s="22">
        <f t="shared" si="0"/>
        <v>7306.57082207642</v>
      </c>
      <c r="K44" s="19">
        <f t="shared" si="1"/>
        <v>9022.43536280233</v>
      </c>
      <c r="L44" s="23">
        <v>757253</v>
      </c>
      <c r="M44" s="19" t="s">
        <v>21</v>
      </c>
      <c r="N44" s="24" t="s">
        <v>22</v>
      </c>
      <c r="O44" s="26"/>
    </row>
    <row r="45" ht="24" spans="1:15">
      <c r="A45" s="12">
        <v>40</v>
      </c>
      <c r="B45" s="13" t="s">
        <v>19</v>
      </c>
      <c r="C45" s="14">
        <v>2004</v>
      </c>
      <c r="D45" s="15">
        <v>20</v>
      </c>
      <c r="E45" s="16" t="s">
        <v>24</v>
      </c>
      <c r="F45" s="12">
        <v>2.9</v>
      </c>
      <c r="G45" s="15">
        <f>VLOOKUP(C45,[1]Sheet1!$F$3:$J$102,2,0)</f>
        <v>96.96</v>
      </c>
      <c r="H45" s="15">
        <v>18.44</v>
      </c>
      <c r="I45" s="15">
        <v>78.52</v>
      </c>
      <c r="J45" s="22">
        <f t="shared" si="0"/>
        <v>6890.72813531353</v>
      </c>
      <c r="K45" s="19">
        <f t="shared" si="1"/>
        <v>8508.97860417728</v>
      </c>
      <c r="L45" s="23">
        <v>668125</v>
      </c>
      <c r="M45" s="19" t="s">
        <v>21</v>
      </c>
      <c r="N45" s="24" t="s">
        <v>22</v>
      </c>
      <c r="O45" s="26"/>
    </row>
    <row r="46" ht="24" spans="1:15">
      <c r="A46" s="12">
        <v>41</v>
      </c>
      <c r="B46" s="13" t="s">
        <v>19</v>
      </c>
      <c r="C46" s="14">
        <v>2101</v>
      </c>
      <c r="D46" s="15">
        <v>21</v>
      </c>
      <c r="E46" s="16" t="s">
        <v>20</v>
      </c>
      <c r="F46" s="12">
        <v>2.9</v>
      </c>
      <c r="G46" s="15">
        <f>VLOOKUP(C46,[1]Sheet1!$F$3:$J$102,2,0)</f>
        <v>108.88</v>
      </c>
      <c r="H46" s="15">
        <v>20.71</v>
      </c>
      <c r="I46" s="15">
        <v>88.17</v>
      </c>
      <c r="J46" s="22">
        <f t="shared" si="0"/>
        <v>7287.61939750184</v>
      </c>
      <c r="K46" s="19">
        <f t="shared" si="1"/>
        <v>8999.38754678462</v>
      </c>
      <c r="L46" s="23">
        <v>793476</v>
      </c>
      <c r="M46" s="19" t="s">
        <v>21</v>
      </c>
      <c r="N46" s="24" t="s">
        <v>22</v>
      </c>
      <c r="O46" s="26"/>
    </row>
    <row r="47" ht="24" spans="1:15">
      <c r="A47" s="12">
        <v>42</v>
      </c>
      <c r="B47" s="13" t="s">
        <v>19</v>
      </c>
      <c r="C47" s="14">
        <v>2102</v>
      </c>
      <c r="D47" s="15">
        <v>21</v>
      </c>
      <c r="E47" s="16" t="s">
        <v>23</v>
      </c>
      <c r="F47" s="12">
        <v>2.9</v>
      </c>
      <c r="G47" s="15">
        <f>VLOOKUP(C47,[1]Sheet1!$F$3:$J$102,2,0)</f>
        <v>140.32</v>
      </c>
      <c r="H47" s="15">
        <v>26.69</v>
      </c>
      <c r="I47" s="15">
        <v>113.63</v>
      </c>
      <c r="J47" s="22">
        <f t="shared" si="0"/>
        <v>8053.82696693273</v>
      </c>
      <c r="K47" s="19">
        <f t="shared" si="1"/>
        <v>9945.55135087565</v>
      </c>
      <c r="L47" s="23">
        <v>1130113</v>
      </c>
      <c r="M47" s="19" t="s">
        <v>21</v>
      </c>
      <c r="N47" s="24" t="s">
        <v>22</v>
      </c>
      <c r="O47" s="26"/>
    </row>
    <row r="48" ht="24" spans="1:15">
      <c r="A48" s="12">
        <v>43</v>
      </c>
      <c r="B48" s="13" t="s">
        <v>19</v>
      </c>
      <c r="C48" s="14">
        <v>2103</v>
      </c>
      <c r="D48" s="15">
        <v>21</v>
      </c>
      <c r="E48" s="16" t="s">
        <v>24</v>
      </c>
      <c r="F48" s="12">
        <v>2.9</v>
      </c>
      <c r="G48" s="15">
        <f>VLOOKUP(C48,[1]Sheet1!$F$3:$J$102,2,0)</f>
        <v>103.64</v>
      </c>
      <c r="H48" s="15">
        <v>19.71</v>
      </c>
      <c r="I48" s="15">
        <v>83.93</v>
      </c>
      <c r="J48" s="22">
        <f t="shared" si="0"/>
        <v>7275.72365881899</v>
      </c>
      <c r="K48" s="19">
        <f t="shared" si="1"/>
        <v>8984.3440962707</v>
      </c>
      <c r="L48" s="23">
        <v>754056</v>
      </c>
      <c r="M48" s="19" t="s">
        <v>21</v>
      </c>
      <c r="N48" s="24" t="s">
        <v>22</v>
      </c>
      <c r="O48" s="26"/>
    </row>
    <row r="49" ht="24" spans="1:15">
      <c r="A49" s="12">
        <v>44</v>
      </c>
      <c r="B49" s="13" t="s">
        <v>19</v>
      </c>
      <c r="C49" s="14">
        <v>2104</v>
      </c>
      <c r="D49" s="15">
        <v>21</v>
      </c>
      <c r="E49" s="16" t="s">
        <v>24</v>
      </c>
      <c r="F49" s="12">
        <v>2.9</v>
      </c>
      <c r="G49" s="15">
        <f>VLOOKUP(C49,[1]Sheet1!$F$3:$J$102,2,0)</f>
        <v>96.96</v>
      </c>
      <c r="H49" s="15">
        <v>18.44</v>
      </c>
      <c r="I49" s="15">
        <v>78.52</v>
      </c>
      <c r="J49" s="22">
        <f t="shared" si="0"/>
        <v>6859.87004950495</v>
      </c>
      <c r="K49" s="19">
        <f t="shared" si="1"/>
        <v>8470.87366276108</v>
      </c>
      <c r="L49" s="23">
        <v>665133</v>
      </c>
      <c r="M49" s="19" t="s">
        <v>21</v>
      </c>
      <c r="N49" s="24" t="s">
        <v>22</v>
      </c>
      <c r="O49" s="26"/>
    </row>
    <row r="50" ht="24" spans="1:15">
      <c r="A50" s="12">
        <v>45</v>
      </c>
      <c r="B50" s="13" t="s">
        <v>19</v>
      </c>
      <c r="C50" s="14">
        <v>2201</v>
      </c>
      <c r="D50" s="15">
        <v>22</v>
      </c>
      <c r="E50" s="16" t="s">
        <v>20</v>
      </c>
      <c r="F50" s="12">
        <v>2.9</v>
      </c>
      <c r="G50" s="15">
        <f>VLOOKUP(C50,[1]Sheet1!$F$3:$J$102,2,0)</f>
        <v>108.88</v>
      </c>
      <c r="H50" s="15">
        <v>20.71</v>
      </c>
      <c r="I50" s="15">
        <v>88.17</v>
      </c>
      <c r="J50" s="22">
        <f t="shared" si="0"/>
        <v>7256.76891991183</v>
      </c>
      <c r="K50" s="19">
        <f t="shared" si="1"/>
        <v>8961.29068844278</v>
      </c>
      <c r="L50" s="23">
        <v>790117</v>
      </c>
      <c r="M50" s="19" t="s">
        <v>21</v>
      </c>
      <c r="N50" s="24" t="s">
        <v>22</v>
      </c>
      <c r="O50" s="26"/>
    </row>
    <row r="51" ht="24" spans="1:15">
      <c r="A51" s="12">
        <v>46</v>
      </c>
      <c r="B51" s="13" t="s">
        <v>19</v>
      </c>
      <c r="C51" s="14">
        <v>2202</v>
      </c>
      <c r="D51" s="15">
        <v>22</v>
      </c>
      <c r="E51" s="16" t="s">
        <v>23</v>
      </c>
      <c r="F51" s="12">
        <v>2.9</v>
      </c>
      <c r="G51" s="15">
        <f>VLOOKUP(C51,[1]Sheet1!$F$3:$J$102,2,0)</f>
        <v>140.32</v>
      </c>
      <c r="H51" s="15">
        <v>26.69</v>
      </c>
      <c r="I51" s="15">
        <v>113.63</v>
      </c>
      <c r="J51" s="22">
        <f t="shared" si="0"/>
        <v>8022.97605473204</v>
      </c>
      <c r="K51" s="19">
        <f t="shared" si="1"/>
        <v>9907.45401742498</v>
      </c>
      <c r="L51" s="23">
        <v>1125784</v>
      </c>
      <c r="M51" s="19" t="s">
        <v>21</v>
      </c>
      <c r="N51" s="24" t="s">
        <v>22</v>
      </c>
      <c r="O51" s="26"/>
    </row>
    <row r="52" ht="24" spans="1:15">
      <c r="A52" s="12">
        <v>47</v>
      </c>
      <c r="B52" s="13" t="s">
        <v>19</v>
      </c>
      <c r="C52" s="14">
        <v>2204</v>
      </c>
      <c r="D52" s="15">
        <v>22</v>
      </c>
      <c r="E52" s="16" t="s">
        <v>24</v>
      </c>
      <c r="F52" s="12">
        <v>2.9</v>
      </c>
      <c r="G52" s="15">
        <f>VLOOKUP(C52,[1]Sheet1!$F$3:$J$102,2,0)</f>
        <v>96.96</v>
      </c>
      <c r="H52" s="15">
        <v>18.44</v>
      </c>
      <c r="I52" s="15">
        <v>78.52</v>
      </c>
      <c r="J52" s="22">
        <f t="shared" ref="J52:J65" si="2">L52/G52</f>
        <v>6829.02227722772</v>
      </c>
      <c r="K52" s="19">
        <f t="shared" ref="K52:K65" si="3">L52/I52</f>
        <v>8432.78145695364</v>
      </c>
      <c r="L52" s="23">
        <v>662142</v>
      </c>
      <c r="M52" s="19" t="s">
        <v>21</v>
      </c>
      <c r="N52" s="24" t="s">
        <v>22</v>
      </c>
      <c r="O52" s="26"/>
    </row>
    <row r="53" ht="24" spans="1:15">
      <c r="A53" s="12">
        <v>48</v>
      </c>
      <c r="B53" s="13" t="s">
        <v>19</v>
      </c>
      <c r="C53" s="14">
        <v>2301</v>
      </c>
      <c r="D53" s="15">
        <v>23</v>
      </c>
      <c r="E53" s="16" t="s">
        <v>20</v>
      </c>
      <c r="F53" s="12">
        <v>2.9</v>
      </c>
      <c r="G53" s="15">
        <f>VLOOKUP(C53,[1]Sheet1!$F$3:$J$102,2,0)</f>
        <v>108.88</v>
      </c>
      <c r="H53" s="15">
        <v>20.71</v>
      </c>
      <c r="I53" s="15">
        <v>88.17</v>
      </c>
      <c r="J53" s="22">
        <f t="shared" si="2"/>
        <v>7225.9092578986</v>
      </c>
      <c r="K53" s="19">
        <f t="shared" si="3"/>
        <v>8923.18248837473</v>
      </c>
      <c r="L53" s="23">
        <v>786757</v>
      </c>
      <c r="M53" s="19" t="s">
        <v>21</v>
      </c>
      <c r="N53" s="24" t="s">
        <v>22</v>
      </c>
      <c r="O53" s="26"/>
    </row>
    <row r="54" ht="24" spans="1:15">
      <c r="A54" s="12">
        <v>49</v>
      </c>
      <c r="B54" s="13" t="s">
        <v>19</v>
      </c>
      <c r="C54" s="14">
        <v>2304</v>
      </c>
      <c r="D54" s="15">
        <v>23</v>
      </c>
      <c r="E54" s="16" t="s">
        <v>24</v>
      </c>
      <c r="F54" s="12">
        <v>2.9</v>
      </c>
      <c r="G54" s="15">
        <f>VLOOKUP(C54,[1]Sheet1!$F$3:$J$102,2,0)</f>
        <v>96.96</v>
      </c>
      <c r="H54" s="15">
        <v>18.44</v>
      </c>
      <c r="I54" s="15">
        <v>78.52</v>
      </c>
      <c r="J54" s="22">
        <f t="shared" si="2"/>
        <v>6798.16419141914</v>
      </c>
      <c r="K54" s="19">
        <f t="shared" si="3"/>
        <v>8394.67651553744</v>
      </c>
      <c r="L54" s="23">
        <v>659150</v>
      </c>
      <c r="M54" s="19" t="s">
        <v>21</v>
      </c>
      <c r="N54" s="24" t="s">
        <v>22</v>
      </c>
      <c r="O54" s="26"/>
    </row>
    <row r="55" ht="24" spans="1:15">
      <c r="A55" s="12">
        <v>50</v>
      </c>
      <c r="B55" s="13" t="s">
        <v>19</v>
      </c>
      <c r="C55" s="14">
        <v>2402</v>
      </c>
      <c r="D55" s="15">
        <v>24</v>
      </c>
      <c r="E55" s="16" t="s">
        <v>23</v>
      </c>
      <c r="F55" s="12">
        <v>2.9</v>
      </c>
      <c r="G55" s="15">
        <f>VLOOKUP(C55,[1]Sheet1!$F$3:$J$102,2,0)</f>
        <v>140.32</v>
      </c>
      <c r="H55" s="15">
        <v>26.69</v>
      </c>
      <c r="I55" s="15">
        <v>113.63</v>
      </c>
      <c r="J55" s="22">
        <f t="shared" si="2"/>
        <v>7807.0267958951</v>
      </c>
      <c r="K55" s="19">
        <f t="shared" si="3"/>
        <v>9640.78148376309</v>
      </c>
      <c r="L55" s="23">
        <v>1095482</v>
      </c>
      <c r="M55" s="19" t="s">
        <v>21</v>
      </c>
      <c r="N55" s="24" t="s">
        <v>22</v>
      </c>
      <c r="O55" s="26"/>
    </row>
    <row r="56" ht="24" spans="1:15">
      <c r="A56" s="12">
        <v>51</v>
      </c>
      <c r="B56" s="13" t="s">
        <v>19</v>
      </c>
      <c r="C56" s="14">
        <v>2403</v>
      </c>
      <c r="D56" s="15">
        <v>24</v>
      </c>
      <c r="E56" s="16" t="s">
        <v>24</v>
      </c>
      <c r="F56" s="12">
        <v>2.9</v>
      </c>
      <c r="G56" s="15">
        <f>VLOOKUP(C56,[1]Sheet1!$F$3:$J$102,2,0)</f>
        <v>103.64</v>
      </c>
      <c r="H56" s="15">
        <v>19.71</v>
      </c>
      <c r="I56" s="15">
        <v>83.93</v>
      </c>
      <c r="J56" s="22">
        <f t="shared" si="2"/>
        <v>7028.91740640679</v>
      </c>
      <c r="K56" s="19">
        <f t="shared" si="3"/>
        <v>8679.57821994519</v>
      </c>
      <c r="L56" s="23">
        <v>728477</v>
      </c>
      <c r="M56" s="19" t="s">
        <v>21</v>
      </c>
      <c r="N56" s="24" t="s">
        <v>22</v>
      </c>
      <c r="O56" s="26"/>
    </row>
    <row r="57" ht="24" spans="1:15">
      <c r="A57" s="12">
        <v>52</v>
      </c>
      <c r="B57" s="13" t="s">
        <v>19</v>
      </c>
      <c r="C57" s="14">
        <v>2404</v>
      </c>
      <c r="D57" s="15">
        <v>24</v>
      </c>
      <c r="E57" s="16" t="s">
        <v>24</v>
      </c>
      <c r="F57" s="12">
        <v>2.9</v>
      </c>
      <c r="G57" s="15">
        <f>VLOOKUP(C57,[1]Sheet1!$F$3:$J$102,2,0)</f>
        <v>96.96</v>
      </c>
      <c r="H57" s="15">
        <v>18.44</v>
      </c>
      <c r="I57" s="15">
        <v>78.52</v>
      </c>
      <c r="J57" s="22">
        <f t="shared" si="2"/>
        <v>6613.06724422442</v>
      </c>
      <c r="K57" s="19">
        <f t="shared" si="3"/>
        <v>8166.11054508406</v>
      </c>
      <c r="L57" s="23">
        <v>641203</v>
      </c>
      <c r="M57" s="19" t="s">
        <v>21</v>
      </c>
      <c r="N57" s="24" t="s">
        <v>22</v>
      </c>
      <c r="O57" s="26"/>
    </row>
    <row r="58" ht="24" spans="1:15">
      <c r="A58" s="12">
        <v>53</v>
      </c>
      <c r="B58" s="13" t="s">
        <v>19</v>
      </c>
      <c r="C58" s="14">
        <v>2501</v>
      </c>
      <c r="D58" s="15">
        <v>25</v>
      </c>
      <c r="E58" s="16" t="s">
        <v>20</v>
      </c>
      <c r="F58" s="12">
        <v>2.9</v>
      </c>
      <c r="G58" s="15">
        <f>VLOOKUP(C58,[1]Sheet1!$F$3:$J$102,2,0)</f>
        <v>108.88</v>
      </c>
      <c r="H58" s="15">
        <v>20.71</v>
      </c>
      <c r="I58" s="15">
        <v>88.17</v>
      </c>
      <c r="J58" s="22">
        <f t="shared" si="2"/>
        <v>7061.37950036738</v>
      </c>
      <c r="K58" s="19">
        <f t="shared" si="3"/>
        <v>8720.00680503573</v>
      </c>
      <c r="L58" s="23">
        <v>768843</v>
      </c>
      <c r="M58" s="19" t="s">
        <v>21</v>
      </c>
      <c r="N58" s="24" t="s">
        <v>22</v>
      </c>
      <c r="O58" s="26"/>
    </row>
    <row r="59" ht="24" spans="1:15">
      <c r="A59" s="12">
        <v>54</v>
      </c>
      <c r="B59" s="13" t="s">
        <v>19</v>
      </c>
      <c r="C59" s="14">
        <v>2502</v>
      </c>
      <c r="D59" s="15">
        <v>25</v>
      </c>
      <c r="E59" s="16" t="s">
        <v>23</v>
      </c>
      <c r="F59" s="12">
        <v>2.9</v>
      </c>
      <c r="G59" s="15">
        <f>VLOOKUP(C59,[1]Sheet1!$F$3:$J$102,2,0)</f>
        <v>140.32</v>
      </c>
      <c r="H59" s="15">
        <v>26.69</v>
      </c>
      <c r="I59" s="15">
        <v>113.63</v>
      </c>
      <c r="J59" s="22">
        <f t="shared" si="2"/>
        <v>7827.58694412771</v>
      </c>
      <c r="K59" s="19">
        <f t="shared" si="3"/>
        <v>9666.17090557071</v>
      </c>
      <c r="L59" s="23">
        <v>1098367</v>
      </c>
      <c r="M59" s="19" t="s">
        <v>21</v>
      </c>
      <c r="N59" s="24" t="s">
        <v>22</v>
      </c>
      <c r="O59" s="26"/>
    </row>
    <row r="60" ht="24" spans="1:15">
      <c r="A60" s="12">
        <v>55</v>
      </c>
      <c r="B60" s="13" t="s">
        <v>19</v>
      </c>
      <c r="C60" s="14">
        <v>2601</v>
      </c>
      <c r="D60" s="15">
        <v>26</v>
      </c>
      <c r="E60" s="16" t="s">
        <v>20</v>
      </c>
      <c r="F60" s="12">
        <v>2.9</v>
      </c>
      <c r="G60" s="15">
        <f>VLOOKUP(C60,[1]Sheet1!$F$3:$J$102,2,0)</f>
        <v>108.88</v>
      </c>
      <c r="H60" s="15">
        <v>20.71</v>
      </c>
      <c r="I60" s="15">
        <v>88.17</v>
      </c>
      <c r="J60" s="22">
        <f t="shared" si="2"/>
        <v>6979.10543717855</v>
      </c>
      <c r="K60" s="19">
        <f t="shared" si="3"/>
        <v>8618.40762164001</v>
      </c>
      <c r="L60" s="23">
        <v>759885</v>
      </c>
      <c r="M60" s="19" t="s">
        <v>21</v>
      </c>
      <c r="N60" s="24" t="s">
        <v>22</v>
      </c>
      <c r="O60" s="26"/>
    </row>
    <row r="61" ht="24" spans="1:15">
      <c r="A61" s="12">
        <v>56</v>
      </c>
      <c r="B61" s="13" t="s">
        <v>19</v>
      </c>
      <c r="C61" s="14">
        <v>2602</v>
      </c>
      <c r="D61" s="15">
        <v>26</v>
      </c>
      <c r="E61" s="16" t="s">
        <v>23</v>
      </c>
      <c r="F61" s="12">
        <v>2.9</v>
      </c>
      <c r="G61" s="15">
        <f>VLOOKUP(C61,[1]Sheet1!$F$3:$J$102,2,0)</f>
        <v>140.32</v>
      </c>
      <c r="H61" s="15">
        <v>26.69</v>
      </c>
      <c r="I61" s="15">
        <v>113.63</v>
      </c>
      <c r="J61" s="22">
        <f t="shared" si="2"/>
        <v>7745.31784492588</v>
      </c>
      <c r="K61" s="19">
        <f t="shared" si="3"/>
        <v>9564.57801636892</v>
      </c>
      <c r="L61" s="23">
        <v>1086823</v>
      </c>
      <c r="M61" s="19" t="s">
        <v>21</v>
      </c>
      <c r="N61" s="24" t="s">
        <v>22</v>
      </c>
      <c r="O61" s="26"/>
    </row>
    <row r="62" ht="24" spans="1:15">
      <c r="A62" s="12">
        <v>57</v>
      </c>
      <c r="B62" s="13" t="s">
        <v>19</v>
      </c>
      <c r="C62" s="14">
        <v>2603</v>
      </c>
      <c r="D62" s="15">
        <v>26</v>
      </c>
      <c r="E62" s="16" t="s">
        <v>24</v>
      </c>
      <c r="F62" s="12">
        <v>2.9</v>
      </c>
      <c r="G62" s="15">
        <f>VLOOKUP(C62,[1]Sheet1!$F$3:$J$102,2,0)</f>
        <v>103.64</v>
      </c>
      <c r="H62" s="15">
        <v>19.71</v>
      </c>
      <c r="I62" s="15">
        <v>83.93</v>
      </c>
      <c r="J62" s="22">
        <f t="shared" si="2"/>
        <v>6967.21343110768</v>
      </c>
      <c r="K62" s="19">
        <f t="shared" si="3"/>
        <v>8603.38377219111</v>
      </c>
      <c r="L62" s="23">
        <v>722082</v>
      </c>
      <c r="M62" s="19" t="s">
        <v>21</v>
      </c>
      <c r="N62" s="24" t="s">
        <v>22</v>
      </c>
      <c r="O62" s="26"/>
    </row>
    <row r="63" ht="24" spans="1:15">
      <c r="A63" s="12">
        <v>58</v>
      </c>
      <c r="B63" s="13" t="s">
        <v>19</v>
      </c>
      <c r="C63" s="14">
        <v>2604</v>
      </c>
      <c r="D63" s="15">
        <v>26</v>
      </c>
      <c r="E63" s="16" t="s">
        <v>24</v>
      </c>
      <c r="F63" s="12">
        <v>2.9</v>
      </c>
      <c r="G63" s="15">
        <f>VLOOKUP(C63,[1]Sheet1!$F$3:$J$102,2,0)</f>
        <v>96.96</v>
      </c>
      <c r="H63" s="15">
        <v>18.44</v>
      </c>
      <c r="I63" s="15">
        <v>78.52</v>
      </c>
      <c r="J63" s="22">
        <f t="shared" si="2"/>
        <v>6551.36138613861</v>
      </c>
      <c r="K63" s="19">
        <f t="shared" si="3"/>
        <v>8089.91339786042</v>
      </c>
      <c r="L63" s="23">
        <v>635220</v>
      </c>
      <c r="M63" s="19" t="s">
        <v>21</v>
      </c>
      <c r="N63" s="24" t="s">
        <v>22</v>
      </c>
      <c r="O63" s="26"/>
    </row>
    <row r="64" ht="25" customHeight="1" spans="1:15">
      <c r="A64" s="17" t="s">
        <v>25</v>
      </c>
      <c r="B64" s="17"/>
      <c r="C64" s="17"/>
      <c r="D64" s="17"/>
      <c r="E64" s="18"/>
      <c r="F64" s="17"/>
      <c r="G64" s="19">
        <f>SUM(G6:G63)</f>
        <v>6786.52</v>
      </c>
      <c r="H64" s="19">
        <f>SUM(H6:H63)</f>
        <v>1290.79</v>
      </c>
      <c r="I64" s="19">
        <f>SUM(I6:I63)</f>
        <v>5495.73</v>
      </c>
      <c r="J64" s="19">
        <f t="shared" si="2"/>
        <v>7332.12589073634</v>
      </c>
      <c r="K64" s="19">
        <f t="shared" si="3"/>
        <v>9054.23283167113</v>
      </c>
      <c r="L64" s="27">
        <f>SUM(L6:L63)</f>
        <v>49759619</v>
      </c>
      <c r="M64" s="19" t="s">
        <v>21</v>
      </c>
      <c r="N64" s="28"/>
      <c r="O64" s="29"/>
    </row>
    <row r="65" ht="52" customHeight="1" spans="1:15">
      <c r="A65" s="30" t="s">
        <v>26</v>
      </c>
      <c r="B65" s="31"/>
      <c r="C65" s="31"/>
      <c r="D65" s="31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9"/>
    </row>
    <row r="66" ht="67" customHeight="1" spans="1:15">
      <c r="A66" s="33" t="s">
        <v>27</v>
      </c>
      <c r="B66" s="34"/>
      <c r="C66" s="34"/>
      <c r="D66" s="34"/>
      <c r="E66" s="35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>
      <c r="A67" s="36" t="s">
        <v>28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37"/>
    </row>
    <row r="68" spans="1:15">
      <c r="A68" s="36" t="s">
        <v>29</v>
      </c>
      <c r="B68" s="36"/>
      <c r="C68" s="36"/>
      <c r="D68" s="36"/>
      <c r="E68" s="36"/>
      <c r="F68" s="37"/>
      <c r="G68" s="37"/>
      <c r="H68" s="37"/>
      <c r="I68" s="37"/>
      <c r="J68" s="37"/>
      <c r="K68" s="36" t="s">
        <v>30</v>
      </c>
      <c r="L68" s="36"/>
      <c r="M68" s="36"/>
      <c r="N68" s="37"/>
      <c r="O68" s="37"/>
    </row>
    <row r="69" spans="1:15">
      <c r="A69" s="36"/>
      <c r="B69" s="36"/>
      <c r="C69" s="36"/>
      <c r="D69" s="36"/>
      <c r="E69" s="36"/>
      <c r="F69" s="38"/>
      <c r="G69" s="38"/>
      <c r="H69" s="38"/>
      <c r="I69" s="38"/>
      <c r="J69" s="38"/>
      <c r="K69" s="38"/>
      <c r="L69" s="38"/>
      <c r="M69" s="38"/>
      <c r="N69" s="38"/>
      <c r="O69" s="38"/>
    </row>
  </sheetData>
  <autoFilter ref="A5:O69">
    <extLst/>
  </autoFilter>
  <mergeCells count="26">
    <mergeCell ref="A1:B1"/>
    <mergeCell ref="A2:O2"/>
    <mergeCell ref="A64:F64"/>
    <mergeCell ref="A65:O65"/>
    <mergeCell ref="A66:O66"/>
    <mergeCell ref="A67:E67"/>
    <mergeCell ref="K67:L67"/>
    <mergeCell ref="A68:E68"/>
    <mergeCell ref="K68:M68"/>
    <mergeCell ref="A69:E6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64"/>
  </mergeCells>
  <pageMargins left="0.472222222222222" right="0.511805555555556" top="0.432638888888889" bottom="0.550694444444444" header="0.314583333333333" footer="0.156944444444444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yun云</cp:lastModifiedBy>
  <dcterms:created xsi:type="dcterms:W3CDTF">2011-04-26T02:07:00Z</dcterms:created>
  <cp:lastPrinted>2017-09-15T01:32:00Z</cp:lastPrinted>
  <dcterms:modified xsi:type="dcterms:W3CDTF">2024-03-18T01:25:09Z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B99F50738A8F4387923EDDF566136080_13</vt:lpwstr>
  </property>
</Properties>
</file>