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61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<sst xmlns="http://schemas.openxmlformats.org/spreadsheetml/2006/main" count="69" uniqueCount="31">
  <si>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</si>
  <si>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</si>
  <si>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</si>
  <si>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</si>
  <si>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</si>
  <si>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</si>
  <si>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</si>
  <si>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</si>
  <si>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</si>
  <si>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</si>
  <si>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</si>
  <si>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</si>
  <si>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</si>
  <si>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</si>
  <si>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</si>
  <si>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</si>
  <si>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</si>
  <si>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</si>
  <si>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备案机关：</t>
  </si>
  <si>
    <t>价格举报投诉电话：12345</t>
  </si>
  <si>
    <t>本表一式两份</t>
  </si>
  <si>
    <t>房地产开发企业名称或中介服务机构名称：清远市五百城房地产有限公司</t>
  </si>
  <si>
    <t>项目(楼盘)名称：湖景楼</t>
  </si>
  <si>
    <t>湖景楼</t>
  </si>
  <si>
    <t>二房一厅</t>
  </si>
  <si>
    <t>三房一厅</t>
  </si>
  <si>
    <t>待售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</si>
  <si>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</si>
  <si>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企业物价员：朱镇健</t>
  </si>
  <si>
    <t>企业投诉电话：3377488</t>
  </si>
  <si>
    <r>
      <t xml:space="preserve">   本栋销售住宅共 14   套，销售住宅总建筑面积：   </t>
    </r>
    <r>
      <rPr>
        <sz val="12"/>
        <rFont val="宋体"/>
        <family val="0"/>
      </rPr>
      <t>1237.88</t>
    </r>
    <r>
      <rPr>
        <sz val="12"/>
        <rFont val="宋体"/>
        <family val="0"/>
      </rPr>
      <t xml:space="preserve">  ㎡，套内面积：</t>
    </r>
    <r>
      <rPr>
        <sz val="12"/>
        <rFont val="宋体"/>
        <family val="0"/>
      </rPr>
      <t>1003.66</t>
    </r>
    <r>
      <rPr>
        <sz val="12"/>
        <rFont val="宋体"/>
        <family val="0"/>
      </rPr>
      <t xml:space="preserve"> ㎡，分摊面积：</t>
    </r>
    <r>
      <rPr>
        <sz val="12"/>
        <rFont val="宋体"/>
        <family val="0"/>
      </rPr>
      <t>234.22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4900</t>
    </r>
    <r>
      <rPr>
        <sz val="12"/>
        <rFont val="宋体"/>
        <family val="0"/>
      </rPr>
      <t xml:space="preserve"> 元/㎡（建筑面积）、</t>
    </r>
    <r>
      <rPr>
        <sz val="12"/>
        <rFont val="宋体"/>
        <family val="0"/>
      </rPr>
      <t>6043.49</t>
    </r>
    <r>
      <rPr>
        <sz val="12"/>
        <rFont val="宋体"/>
        <family val="0"/>
      </rPr>
      <t xml:space="preserve"> 元/㎡（套内建筑面积）。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</si>
</sst>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Q20" sqref="Q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0" t="s">
        <v>0</v>
      </c>
      <c r="B1" s="20"/>
    </row>
    <row r="2" spans="1:15" ht="40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6" customHeight="1">
      <c r="A3" s="33" t="s">
        <v>21</v>
      </c>
      <c r="B3" s="33"/>
      <c r="C3" s="33"/>
      <c r="D3" s="33"/>
      <c r="E3" s="33"/>
      <c r="F3" s="33"/>
      <c r="G3" s="34"/>
      <c r="H3" s="34"/>
      <c r="I3" s="10" t="s">
        <v>22</v>
      </c>
      <c r="M3" s="2"/>
      <c r="N3" s="11"/>
      <c r="O3" s="11"/>
    </row>
    <row r="4" spans="1:15" ht="30" customHeight="1">
      <c r="A4" s="31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9" t="s">
        <v>10</v>
      </c>
      <c r="J4" s="28" t="s">
        <v>11</v>
      </c>
      <c r="K4" s="28" t="s">
        <v>12</v>
      </c>
      <c r="L4" s="29" t="s">
        <v>13</v>
      </c>
      <c r="M4" s="29" t="s">
        <v>14</v>
      </c>
      <c r="N4" s="28" t="s">
        <v>15</v>
      </c>
      <c r="O4" s="31" t="s">
        <v>16</v>
      </c>
    </row>
    <row r="5" spans="1:15" ht="14.25">
      <c r="A5" s="31"/>
      <c r="B5" s="28"/>
      <c r="C5" s="28"/>
      <c r="D5" s="28"/>
      <c r="E5" s="28"/>
      <c r="F5" s="28"/>
      <c r="G5" s="28"/>
      <c r="H5" s="28"/>
      <c r="I5" s="30"/>
      <c r="J5" s="28"/>
      <c r="K5" s="28"/>
      <c r="L5" s="30"/>
      <c r="M5" s="30"/>
      <c r="N5" s="28"/>
      <c r="O5" s="31"/>
    </row>
    <row r="6" spans="1:15" s="1" customFormat="1" ht="24.75" customHeight="1">
      <c r="A6" s="3">
        <v>1</v>
      </c>
      <c r="B6" s="17" t="s">
        <v>23</v>
      </c>
      <c r="C6" s="3">
        <v>201</v>
      </c>
      <c r="D6" s="3">
        <v>2</v>
      </c>
      <c r="E6" s="17" t="s">
        <v>24</v>
      </c>
      <c r="F6" s="3">
        <v>3</v>
      </c>
      <c r="G6" s="4">
        <f aca="true" t="shared" si="0" ref="G6:G19">H6+I6</f>
        <v>81.67</v>
      </c>
      <c r="H6" s="5">
        <v>15.45</v>
      </c>
      <c r="I6" s="12">
        <v>66.22</v>
      </c>
      <c r="J6" s="3">
        <f aca="true" t="shared" si="1" ref="J6:J20">L6/G6</f>
        <v>4900</v>
      </c>
      <c r="K6" s="4">
        <f aca="true" t="shared" si="2" ref="K6:K20">L6/I6</f>
        <v>6043.23467230444</v>
      </c>
      <c r="L6" s="18">
        <v>400183</v>
      </c>
      <c r="M6" s="4"/>
      <c r="N6" s="19" t="s">
        <v>26</v>
      </c>
      <c r="O6" s="13"/>
    </row>
    <row r="7" spans="1:15" s="1" customFormat="1" ht="24.75" customHeight="1">
      <c r="A7" s="3">
        <v>2</v>
      </c>
      <c r="B7" s="17" t="s">
        <v>23</v>
      </c>
      <c r="C7" s="3">
        <v>202</v>
      </c>
      <c r="D7" s="3">
        <v>2</v>
      </c>
      <c r="E7" s="17" t="s">
        <v>25</v>
      </c>
      <c r="F7" s="3">
        <v>3</v>
      </c>
      <c r="G7" s="4">
        <f t="shared" si="0"/>
        <v>95.17</v>
      </c>
      <c r="H7" s="5">
        <v>18.01</v>
      </c>
      <c r="I7" s="12">
        <v>77.16</v>
      </c>
      <c r="J7" s="3">
        <f t="shared" si="1"/>
        <v>4900</v>
      </c>
      <c r="K7" s="4">
        <f t="shared" si="2"/>
        <v>6043.714359771903</v>
      </c>
      <c r="L7" s="18">
        <v>466333</v>
      </c>
      <c r="M7" s="4"/>
      <c r="N7" s="19" t="s">
        <v>26</v>
      </c>
      <c r="O7" s="13"/>
    </row>
    <row r="8" spans="1:15" s="1" customFormat="1" ht="24.75" customHeight="1">
      <c r="A8" s="3">
        <v>3</v>
      </c>
      <c r="B8" s="17" t="s">
        <v>23</v>
      </c>
      <c r="C8" s="3">
        <v>301</v>
      </c>
      <c r="D8" s="3">
        <v>3</v>
      </c>
      <c r="E8" s="17" t="s">
        <v>24</v>
      </c>
      <c r="F8" s="3">
        <v>3</v>
      </c>
      <c r="G8" s="4">
        <f t="shared" si="0"/>
        <v>81.67</v>
      </c>
      <c r="H8" s="5">
        <v>15.45</v>
      </c>
      <c r="I8" s="12">
        <v>66.22</v>
      </c>
      <c r="J8" s="3">
        <f t="shared" si="1"/>
        <v>4900</v>
      </c>
      <c r="K8" s="4">
        <f t="shared" si="2"/>
        <v>6043.23467230444</v>
      </c>
      <c r="L8" s="18">
        <v>400183</v>
      </c>
      <c r="M8" s="4"/>
      <c r="N8" s="19" t="s">
        <v>26</v>
      </c>
      <c r="O8" s="13"/>
    </row>
    <row r="9" spans="1:15" s="1" customFormat="1" ht="24.75" customHeight="1">
      <c r="A9" s="3">
        <v>4</v>
      </c>
      <c r="B9" s="17" t="s">
        <v>23</v>
      </c>
      <c r="C9" s="3">
        <v>302</v>
      </c>
      <c r="D9" s="3">
        <v>3</v>
      </c>
      <c r="E9" s="17" t="s">
        <v>25</v>
      </c>
      <c r="F9" s="3">
        <v>3</v>
      </c>
      <c r="G9" s="4">
        <f t="shared" si="0"/>
        <v>95.17</v>
      </c>
      <c r="H9" s="5">
        <v>18.01</v>
      </c>
      <c r="I9" s="12">
        <v>77.16</v>
      </c>
      <c r="J9" s="3">
        <f t="shared" si="1"/>
        <v>4900</v>
      </c>
      <c r="K9" s="4">
        <f t="shared" si="2"/>
        <v>6043.714359771903</v>
      </c>
      <c r="L9" s="18">
        <v>466333</v>
      </c>
      <c r="M9" s="4"/>
      <c r="N9" s="19" t="s">
        <v>26</v>
      </c>
      <c r="O9" s="13"/>
    </row>
    <row r="10" spans="1:15" s="1" customFormat="1" ht="24.75" customHeight="1">
      <c r="A10" s="3">
        <v>5</v>
      </c>
      <c r="B10" s="17" t="s">
        <v>23</v>
      </c>
      <c r="C10" s="3">
        <v>401</v>
      </c>
      <c r="D10" s="3">
        <v>4</v>
      </c>
      <c r="E10" s="17" t="s">
        <v>24</v>
      </c>
      <c r="F10" s="3">
        <v>3</v>
      </c>
      <c r="G10" s="4">
        <f t="shared" si="0"/>
        <v>81.67</v>
      </c>
      <c r="H10" s="5">
        <v>15.45</v>
      </c>
      <c r="I10" s="12">
        <v>66.22</v>
      </c>
      <c r="J10" s="3">
        <f>L10/G10</f>
        <v>4900</v>
      </c>
      <c r="K10" s="4">
        <f t="shared" si="2"/>
        <v>6043.23467230444</v>
      </c>
      <c r="L10" s="18">
        <v>400183</v>
      </c>
      <c r="M10" s="4"/>
      <c r="N10" s="19" t="s">
        <v>26</v>
      </c>
      <c r="O10" s="13"/>
    </row>
    <row r="11" spans="1:15" s="1" customFormat="1" ht="24.75" customHeight="1">
      <c r="A11" s="3">
        <v>6</v>
      </c>
      <c r="B11" s="17" t="s">
        <v>23</v>
      </c>
      <c r="C11" s="3">
        <v>402</v>
      </c>
      <c r="D11" s="3">
        <v>4</v>
      </c>
      <c r="E11" s="17" t="s">
        <v>25</v>
      </c>
      <c r="F11" s="3">
        <v>3</v>
      </c>
      <c r="G11" s="4">
        <f t="shared" si="0"/>
        <v>95.17</v>
      </c>
      <c r="H11" s="5">
        <v>18.01</v>
      </c>
      <c r="I11" s="12">
        <v>77.16</v>
      </c>
      <c r="J11" s="3">
        <f aca="true" t="shared" si="3" ref="J11:J17">L11/G11</f>
        <v>4900</v>
      </c>
      <c r="K11" s="4">
        <f t="shared" si="2"/>
        <v>6043.714359771903</v>
      </c>
      <c r="L11" s="18">
        <v>466333</v>
      </c>
      <c r="M11" s="4"/>
      <c r="N11" s="19" t="s">
        <v>26</v>
      </c>
      <c r="O11" s="13"/>
    </row>
    <row r="12" spans="1:15" s="1" customFormat="1" ht="24.75" customHeight="1">
      <c r="A12" s="3">
        <v>7</v>
      </c>
      <c r="B12" s="17" t="s">
        <v>23</v>
      </c>
      <c r="C12" s="3">
        <v>501</v>
      </c>
      <c r="D12" s="3">
        <v>5</v>
      </c>
      <c r="E12" s="17" t="s">
        <v>24</v>
      </c>
      <c r="F12" s="3">
        <v>3</v>
      </c>
      <c r="G12" s="4">
        <f t="shared" si="0"/>
        <v>81.67</v>
      </c>
      <c r="H12" s="5">
        <v>15.45</v>
      </c>
      <c r="I12" s="12">
        <v>66.22</v>
      </c>
      <c r="J12" s="3">
        <f t="shared" si="3"/>
        <v>4900</v>
      </c>
      <c r="K12" s="4">
        <f t="shared" si="2"/>
        <v>6043.23467230444</v>
      </c>
      <c r="L12" s="18">
        <v>400183</v>
      </c>
      <c r="M12" s="4"/>
      <c r="N12" s="19" t="s">
        <v>26</v>
      </c>
      <c r="O12" s="13"/>
    </row>
    <row r="13" spans="1:15" s="1" customFormat="1" ht="24.75" customHeight="1">
      <c r="A13" s="3">
        <v>8</v>
      </c>
      <c r="B13" s="17" t="s">
        <v>23</v>
      </c>
      <c r="C13" s="3">
        <v>502</v>
      </c>
      <c r="D13" s="3">
        <v>5</v>
      </c>
      <c r="E13" s="17" t="s">
        <v>25</v>
      </c>
      <c r="F13" s="3">
        <v>3</v>
      </c>
      <c r="G13" s="4">
        <f t="shared" si="0"/>
        <v>95.17</v>
      </c>
      <c r="H13" s="5">
        <v>18.01</v>
      </c>
      <c r="I13" s="12">
        <v>77.16</v>
      </c>
      <c r="J13" s="3">
        <f t="shared" si="3"/>
        <v>4900</v>
      </c>
      <c r="K13" s="4">
        <f t="shared" si="2"/>
        <v>6043.714359771903</v>
      </c>
      <c r="L13" s="18">
        <v>466333</v>
      </c>
      <c r="M13" s="4"/>
      <c r="N13" s="19" t="s">
        <v>26</v>
      </c>
      <c r="O13" s="13"/>
    </row>
    <row r="14" spans="1:15" s="1" customFormat="1" ht="24.75" customHeight="1">
      <c r="A14" s="3">
        <v>9</v>
      </c>
      <c r="B14" s="17" t="s">
        <v>23</v>
      </c>
      <c r="C14" s="3">
        <v>601</v>
      </c>
      <c r="D14" s="3">
        <v>6</v>
      </c>
      <c r="E14" s="17" t="s">
        <v>24</v>
      </c>
      <c r="F14" s="3">
        <v>3</v>
      </c>
      <c r="G14" s="4">
        <f t="shared" si="0"/>
        <v>81.67</v>
      </c>
      <c r="H14" s="5">
        <v>15.45</v>
      </c>
      <c r="I14" s="12">
        <v>66.22</v>
      </c>
      <c r="J14" s="3">
        <f t="shared" si="3"/>
        <v>4900</v>
      </c>
      <c r="K14" s="4">
        <f t="shared" si="2"/>
        <v>6043.23467230444</v>
      </c>
      <c r="L14" s="18">
        <v>400183</v>
      </c>
      <c r="M14" s="4"/>
      <c r="N14" s="19" t="s">
        <v>26</v>
      </c>
      <c r="O14" s="13"/>
    </row>
    <row r="15" spans="1:15" s="1" customFormat="1" ht="24.75" customHeight="1">
      <c r="A15" s="3">
        <v>10</v>
      </c>
      <c r="B15" s="17" t="s">
        <v>23</v>
      </c>
      <c r="C15" s="3">
        <v>602</v>
      </c>
      <c r="D15" s="3">
        <v>6</v>
      </c>
      <c r="E15" s="17" t="s">
        <v>25</v>
      </c>
      <c r="F15" s="3">
        <v>3</v>
      </c>
      <c r="G15" s="4">
        <f t="shared" si="0"/>
        <v>95.17</v>
      </c>
      <c r="H15" s="5">
        <v>18.01</v>
      </c>
      <c r="I15" s="12">
        <v>77.16</v>
      </c>
      <c r="J15" s="3">
        <f t="shared" si="3"/>
        <v>4900</v>
      </c>
      <c r="K15" s="4">
        <f t="shared" si="2"/>
        <v>6043.714359771903</v>
      </c>
      <c r="L15" s="18">
        <v>466333</v>
      </c>
      <c r="M15" s="4"/>
      <c r="N15" s="19" t="s">
        <v>26</v>
      </c>
      <c r="O15" s="13"/>
    </row>
    <row r="16" spans="1:15" s="1" customFormat="1" ht="24.75" customHeight="1">
      <c r="A16" s="3">
        <v>11</v>
      </c>
      <c r="B16" s="17" t="s">
        <v>23</v>
      </c>
      <c r="C16" s="3">
        <v>701</v>
      </c>
      <c r="D16" s="3">
        <v>7</v>
      </c>
      <c r="E16" s="17" t="s">
        <v>24</v>
      </c>
      <c r="F16" s="3">
        <v>3</v>
      </c>
      <c r="G16" s="4">
        <f t="shared" si="0"/>
        <v>81.67</v>
      </c>
      <c r="H16" s="5">
        <v>15.45</v>
      </c>
      <c r="I16" s="12">
        <v>66.22</v>
      </c>
      <c r="J16" s="3">
        <f t="shared" si="3"/>
        <v>4900</v>
      </c>
      <c r="K16" s="4">
        <f t="shared" si="2"/>
        <v>6043.23467230444</v>
      </c>
      <c r="L16" s="18">
        <v>400183</v>
      </c>
      <c r="M16" s="4"/>
      <c r="N16" s="19" t="s">
        <v>26</v>
      </c>
      <c r="O16" s="13"/>
    </row>
    <row r="17" spans="1:15" s="1" customFormat="1" ht="24.75" customHeight="1">
      <c r="A17" s="3">
        <v>12</v>
      </c>
      <c r="B17" s="17" t="s">
        <v>23</v>
      </c>
      <c r="C17" s="3">
        <v>702</v>
      </c>
      <c r="D17" s="3">
        <v>7</v>
      </c>
      <c r="E17" s="17" t="s">
        <v>25</v>
      </c>
      <c r="F17" s="3">
        <v>3</v>
      </c>
      <c r="G17" s="4">
        <f t="shared" si="0"/>
        <v>95.17</v>
      </c>
      <c r="H17" s="5">
        <v>18.01</v>
      </c>
      <c r="I17" s="12">
        <v>77.16</v>
      </c>
      <c r="J17" s="3">
        <f t="shared" si="3"/>
        <v>4900</v>
      </c>
      <c r="K17" s="4">
        <f t="shared" si="2"/>
        <v>6043.714359771903</v>
      </c>
      <c r="L17" s="18">
        <v>466333</v>
      </c>
      <c r="M17" s="4"/>
      <c r="N17" s="19" t="s">
        <v>26</v>
      </c>
      <c r="O17" s="13"/>
    </row>
    <row r="18" spans="1:15" s="1" customFormat="1" ht="24.75" customHeight="1">
      <c r="A18" s="3">
        <v>13</v>
      </c>
      <c r="B18" s="17" t="s">
        <v>23</v>
      </c>
      <c r="C18" s="3">
        <v>801</v>
      </c>
      <c r="D18" s="3">
        <v>8</v>
      </c>
      <c r="E18" s="17" t="s">
        <v>24</v>
      </c>
      <c r="F18" s="3">
        <v>3</v>
      </c>
      <c r="G18" s="4">
        <f t="shared" si="0"/>
        <v>81.67</v>
      </c>
      <c r="H18" s="5">
        <v>15.45</v>
      </c>
      <c r="I18" s="12">
        <v>66.22</v>
      </c>
      <c r="J18" s="3">
        <f t="shared" si="1"/>
        <v>4900</v>
      </c>
      <c r="K18" s="4">
        <f t="shared" si="2"/>
        <v>6043.23467230444</v>
      </c>
      <c r="L18" s="18">
        <v>400183</v>
      </c>
      <c r="M18" s="4"/>
      <c r="N18" s="19" t="s">
        <v>26</v>
      </c>
      <c r="O18" s="13"/>
    </row>
    <row r="19" spans="1:15" s="1" customFormat="1" ht="24.75" customHeight="1">
      <c r="A19" s="3">
        <v>14</v>
      </c>
      <c r="B19" s="17" t="s">
        <v>23</v>
      </c>
      <c r="C19" s="3">
        <v>802</v>
      </c>
      <c r="D19" s="3">
        <v>8</v>
      </c>
      <c r="E19" s="17" t="s">
        <v>25</v>
      </c>
      <c r="F19" s="3">
        <v>3</v>
      </c>
      <c r="G19" s="4">
        <f t="shared" si="0"/>
        <v>95.17</v>
      </c>
      <c r="H19" s="5">
        <v>18.01</v>
      </c>
      <c r="I19" s="12">
        <v>77.16</v>
      </c>
      <c r="J19" s="3">
        <f t="shared" si="1"/>
        <v>4900</v>
      </c>
      <c r="K19" s="4">
        <f t="shared" si="2"/>
        <v>6043.714359771903</v>
      </c>
      <c r="L19" s="18">
        <v>466333</v>
      </c>
      <c r="M19" s="4"/>
      <c r="N19" s="19" t="s">
        <v>26</v>
      </c>
      <c r="O19" s="13"/>
    </row>
    <row r="20" spans="1:15" s="1" customFormat="1" ht="22.5" customHeight="1">
      <c r="A20" s="22" t="s">
        <v>17</v>
      </c>
      <c r="B20" s="22"/>
      <c r="C20" s="22"/>
      <c r="D20" s="22"/>
      <c r="E20" s="22"/>
      <c r="F20" s="23"/>
      <c r="G20" s="6">
        <f>SUM(G6:G19)</f>
        <v>1237.8799999999999</v>
      </c>
      <c r="H20" s="7">
        <f>SUM(H6:H19)</f>
        <v>234.21999999999994</v>
      </c>
      <c r="I20" s="14">
        <f>SUM(I6:I19)</f>
        <v>1003.66</v>
      </c>
      <c r="J20" s="15">
        <f t="shared" si="1"/>
        <v>4900.000000000001</v>
      </c>
      <c r="K20" s="6">
        <f t="shared" si="2"/>
        <v>6043.49281629237</v>
      </c>
      <c r="L20" s="6">
        <f>SUM(L6:L19)</f>
        <v>6065612</v>
      </c>
      <c r="M20" s="6"/>
      <c r="N20" s="16"/>
      <c r="O20" s="16"/>
    </row>
    <row r="21" spans="1:15" s="1" customFormat="1" ht="45" customHeight="1">
      <c r="A21" s="35" t="s">
        <v>30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s="1" customFormat="1" ht="67.5" customHeight="1">
      <c r="A22" s="26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" customFormat="1" ht="24.75" customHeight="1">
      <c r="A23" s="32" t="s">
        <v>18</v>
      </c>
      <c r="B23" s="32"/>
      <c r="C23" s="32"/>
      <c r="D23" s="32"/>
      <c r="E23" s="32"/>
      <c r="F23" s="8"/>
      <c r="G23" s="8"/>
      <c r="H23" s="8"/>
      <c r="I23" s="8"/>
      <c r="J23" s="8"/>
      <c r="K23" s="32" t="s">
        <v>28</v>
      </c>
      <c r="L23" s="32"/>
      <c r="M23" s="8"/>
      <c r="N23" s="9"/>
      <c r="O23" s="9"/>
    </row>
    <row r="24" spans="1:15" s="1" customFormat="1" ht="24.75" customHeight="1">
      <c r="A24" s="32" t="s">
        <v>19</v>
      </c>
      <c r="B24" s="32"/>
      <c r="C24" s="32"/>
      <c r="D24" s="32"/>
      <c r="E24" s="32"/>
      <c r="F24" s="9"/>
      <c r="G24" s="9"/>
      <c r="H24" s="9"/>
      <c r="I24" s="9"/>
      <c r="J24" s="9"/>
      <c r="K24" s="32" t="s">
        <v>29</v>
      </c>
      <c r="L24" s="32"/>
      <c r="M24" s="8"/>
      <c r="N24" s="9"/>
      <c r="O24" s="9"/>
    </row>
    <row r="25" spans="1:5" s="1" customFormat="1" ht="24.75" customHeight="1">
      <c r="A25" s="32" t="s">
        <v>20</v>
      </c>
      <c r="B25" s="32"/>
      <c r="C25" s="32"/>
      <c r="D25" s="32"/>
      <c r="E25" s="32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30.75" customHeight="1"/>
    <row r="35" ht="42" customHeight="1"/>
    <row r="36" ht="51.75" customHeight="1"/>
    <row r="37" ht="27" customHeight="1"/>
    <row r="38" ht="25.5" customHeight="1"/>
  </sheetData>
  <sheetProtection/>
  <mergeCells count="26">
    <mergeCell ref="A3:H3"/>
    <mergeCell ref="J4:J5"/>
    <mergeCell ref="K4:K5"/>
    <mergeCell ref="L4:L5"/>
    <mergeCell ref="M4:M5"/>
    <mergeCell ref="N4:N5"/>
    <mergeCell ref="E4:E5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A1:B1"/>
    <mergeCell ref="A2:O2"/>
    <mergeCell ref="A20:F20"/>
    <mergeCell ref="A21:O21"/>
    <mergeCell ref="A22:O22"/>
    <mergeCell ref="F4:F5"/>
    <mergeCell ref="G4:G5"/>
    <mergeCell ref="H4:H5"/>
    <mergeCell ref="I4:I5"/>
    <mergeCell ref="O4:O5"/>
  </mergeCells>
  <printOptions/>
  <pageMargins left="0.4722222222222222" right="0.3145833333333333" top="0.4722222222222222" bottom="0.4722222222222222" header="0.19652777777777777" footer="0.19652777777777777"/>
  <pageSetup fitToWidth="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Ken_Zhu</cp:lastModifiedBy>
  <cp:lastPrinted>2024-03-21T07:05:59Z</cp:lastPrinted>
  <dcterms:created xsi:type="dcterms:W3CDTF">2011-04-26T02:07:47Z</dcterms:created>
  <dcterms:modified xsi:type="dcterms:W3CDTF">2024-03-21T09:58:54Z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