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630"/>
  </bookViews>
  <sheets>
    <sheet name="附件2" sheetId="2" r:id="rId1"/>
  </sheets>
  <calcPr calcId="125725"/>
</workbook>
</file>

<file path=xl/calcChain.xml><?xml version="1.0" encoding="utf-8"?>
<calcChain xmlns="http://schemas.openxmlformats.org/spreadsheetml/2006/main">
  <c r="H9" i="2"/>
  <c r="I9"/>
  <c r="G6"/>
  <c r="G7"/>
  <c r="G8"/>
  <c r="G9" l="1"/>
  <c r="J7"/>
  <c r="J8"/>
  <c r="K8"/>
  <c r="J6"/>
  <c r="L9"/>
  <c r="K6"/>
  <c r="K7"/>
  <c r="J9" l="1"/>
  <c r="K9"/>
</calcChain>
</file>

<file path=xl/sharedStrings.xml><?xml version="1.0" encoding="utf-8"?>
<sst xmlns="http://schemas.openxmlformats.org/spreadsheetml/2006/main" count="33" uniqueCount="30">
  <si>
    <t>附件2</t>
  </si>
  <si>
    <t>清远市新建商品住房销售价格备案表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</si>
  <si>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</si>
  <si>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</si>
  <si>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</si>
  <si>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</si>
  <si>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</si>
  <si>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</si>
  <si>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</si>
  <si>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</si>
  <si>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</si>
  <si>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</si>
  <si>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</si>
  <si>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</si>
  <si>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</si>
  <si>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</si>
  <si>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</si>
  <si>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</si>
  <si>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</si>
  <si>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</si>
  <si>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</si>
  <si>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企业投诉电话：</t>
  </si>
  <si>
    <t>项目(楼盘)名称：天荷壹号花园1#楼</t>
    <phoneticPr fontId="24" type="noConversion"/>
  </si>
  <si>
    <t>二房一厅</t>
    <phoneticPr fontId="24" type="noConversion"/>
  </si>
  <si>
    <t>待 售</t>
    <phoneticPr fontId="24" type="noConversion"/>
  </si>
  <si>
    <t>三房一厅</t>
    <phoneticPr fontId="24" type="noConversion"/>
  </si>
  <si>
    <t>房地产开发企业名称或中介服务机构名称：清远市合美投资有限公司</t>
    <phoneticPr fontId="24" type="noConversion"/>
  </si>
  <si>
    <t>本表一式叁份</t>
    <phoneticPr fontId="24" type="noConversion"/>
  </si>
  <si>
    <t xml:space="preserve">   本栋销售住宅共 3 套，销售住宅总建筑面积：334.69㎡，套内面积：268.03㎡，分摊面积：66.66㎡，销售均价：7433.00元/㎡（建筑面积）、9281.60元/㎡（套内建筑面积）。</t>
    <phoneticPr fontId="24" type="noConversion"/>
  </si>
  <si>
    <t>价格举报投诉电话：12315</t>
    <phoneticPr fontId="2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</si>
</sst>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30">
    <font>
      <sz val="12"/>
      <name val="宋体"/>
      <charset val="134"/>
    </font>
    <font>
      <sz val="16"/>
      <name val="黑体"/>
      <family val="3"/>
      <charset val="134"/>
    </font>
    <font>
      <sz val="20"/>
      <name val="方正小标宋简体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8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23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6" borderId="19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16" borderId="20" applyNumberFormat="0" applyAlignment="0" applyProtection="0">
      <alignment vertical="center"/>
    </xf>
    <xf numFmtId="0" fontId="13" fillId="7" borderId="19" applyNumberFormat="0" applyAlignment="0" applyProtection="0">
      <alignment vertical="center"/>
    </xf>
    <xf numFmtId="0" fontId="23" fillId="23" borderId="21" applyNumberFormat="0" applyFont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76" fontId="28" fillId="0" borderId="11" xfId="0" applyNumberFormat="1" applyFont="1" applyBorder="1" applyAlignment="1">
      <alignment horizontal="center" vertical="center" wrapText="1"/>
    </xf>
    <xf numFmtId="177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176" fontId="28" fillId="0" borderId="11" xfId="0" applyNumberFormat="1" applyFont="1" applyBorder="1">
      <alignment vertical="center"/>
    </xf>
    <xf numFmtId="0" fontId="28" fillId="0" borderId="11" xfId="0" applyFont="1" applyBorder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 wrapText="1"/>
    </xf>
    <xf numFmtId="177" fontId="3" fillId="24" borderId="22" xfId="44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</cellXfs>
  <cellStyles count="88">
    <cellStyle name="20% - 强调文字颜色 1" xfId="1" builtinId="30" customBuiltin="1"/>
    <cellStyle name="20% - 强调文字颜色 1 2" xfId="47"/>
    <cellStyle name="20% - 强调文字颜色 2" xfId="2" builtinId="34" customBuiltin="1"/>
    <cellStyle name="20% - 强调文字颜色 2 2" xfId="48"/>
    <cellStyle name="20% - 强调文字颜色 3" xfId="3" builtinId="38" customBuiltin="1"/>
    <cellStyle name="20% - 强调文字颜色 3 2" xfId="49"/>
    <cellStyle name="20% - 强调文字颜色 4" xfId="4" builtinId="42" customBuiltin="1"/>
    <cellStyle name="20% - 强调文字颜色 4 2" xfId="50"/>
    <cellStyle name="20% - 强调文字颜色 5" xfId="5" builtinId="46" customBuiltin="1"/>
    <cellStyle name="20% - 强调文字颜色 5 2" xfId="51"/>
    <cellStyle name="20% - 强调文字颜色 6" xfId="6" builtinId="50" customBuiltin="1"/>
    <cellStyle name="20% - 强调文字颜色 6 2" xfId="52"/>
    <cellStyle name="40% - 强调文字颜色 1" xfId="7" builtinId="31" customBuiltin="1"/>
    <cellStyle name="40% - 强调文字颜色 1 2" xfId="53"/>
    <cellStyle name="40% - 强调文字颜色 2" xfId="8" builtinId="35" customBuiltin="1"/>
    <cellStyle name="40% - 强调文字颜色 2 2" xfId="54"/>
    <cellStyle name="40% - 强调文字颜色 3" xfId="9" builtinId="39" customBuiltin="1"/>
    <cellStyle name="40% - 强调文字颜色 3 2" xfId="55"/>
    <cellStyle name="40% - 强调文字颜色 4" xfId="10" builtinId="43" customBuiltin="1"/>
    <cellStyle name="40% - 强调文字颜色 4 2" xfId="56"/>
    <cellStyle name="40% - 强调文字颜色 5" xfId="11" builtinId="47" customBuiltin="1"/>
    <cellStyle name="40% - 强调文字颜色 5 2" xfId="57"/>
    <cellStyle name="40% - 强调文字颜色 6" xfId="12" builtinId="51" customBuiltin="1"/>
    <cellStyle name="40% - 强调文字颜色 6 2" xfId="58"/>
    <cellStyle name="60% - 强调文字颜色 1" xfId="13" builtinId="32" customBuiltin="1"/>
    <cellStyle name="60% - 强调文字颜色 1 2" xfId="59"/>
    <cellStyle name="60% - 强调文字颜色 2" xfId="14" builtinId="36" customBuiltin="1"/>
    <cellStyle name="60% - 强调文字颜色 2 2" xfId="60"/>
    <cellStyle name="60% - 强调文字颜色 3" xfId="15" builtinId="40" customBuiltin="1"/>
    <cellStyle name="60% - 强调文字颜色 3 2" xfId="61"/>
    <cellStyle name="60% - 强调文字颜色 4" xfId="16" builtinId="44" customBuiltin="1"/>
    <cellStyle name="60% - 强调文字颜色 4 2" xfId="62"/>
    <cellStyle name="60% - 强调文字颜色 5" xfId="17" builtinId="48" customBuiltin="1"/>
    <cellStyle name="60% - 强调文字颜色 5 2" xfId="63"/>
    <cellStyle name="60% - 强调文字颜色 6" xfId="18" builtinId="52" customBuiltin="1"/>
    <cellStyle name="60% - 强调文字颜色 6 2" xfId="64"/>
    <cellStyle name="标题" xfId="19" builtinId="15" customBuiltin="1"/>
    <cellStyle name="标题 1" xfId="20" builtinId="16" customBuiltin="1"/>
    <cellStyle name="标题 1 2" xfId="66"/>
    <cellStyle name="标题 2" xfId="21" builtinId="17" customBuiltin="1"/>
    <cellStyle name="标题 2 2" xfId="67"/>
    <cellStyle name="标题 3" xfId="22" builtinId="18" customBuiltin="1"/>
    <cellStyle name="标题 3 2" xfId="68"/>
    <cellStyle name="标题 4" xfId="23" builtinId="19" customBuiltin="1"/>
    <cellStyle name="标题 4 2" xfId="69"/>
    <cellStyle name="标题 5" xfId="65"/>
    <cellStyle name="差" xfId="24" builtinId="27" customBuiltin="1"/>
    <cellStyle name="差 2" xfId="70"/>
    <cellStyle name="常规" xfId="0" builtinId="0"/>
    <cellStyle name="常规 2" xfId="44"/>
    <cellStyle name="常规 3" xfId="42"/>
    <cellStyle name="常规 4" xfId="45"/>
    <cellStyle name="常规 5" xfId="46"/>
    <cellStyle name="常规 6" xfId="43"/>
    <cellStyle name="好" xfId="25" builtinId="26" customBuiltin="1"/>
    <cellStyle name="好 2" xfId="71"/>
    <cellStyle name="汇总" xfId="26" builtinId="25" customBuiltin="1"/>
    <cellStyle name="汇总 2" xfId="72"/>
    <cellStyle name="计算" xfId="27" builtinId="22" customBuiltin="1"/>
    <cellStyle name="计算 2" xfId="73"/>
    <cellStyle name="检查单元格" xfId="28" builtinId="23" customBuiltin="1"/>
    <cellStyle name="检查单元格 2" xfId="74"/>
    <cellStyle name="解释性文本" xfId="29" builtinId="53" customBuiltin="1"/>
    <cellStyle name="解释性文本 2" xfId="75"/>
    <cellStyle name="警告文本" xfId="30" builtinId="11" customBuiltin="1"/>
    <cellStyle name="警告文本 2" xfId="76"/>
    <cellStyle name="链接单元格" xfId="31" builtinId="24" customBuiltin="1"/>
    <cellStyle name="链接单元格 2" xfId="77"/>
    <cellStyle name="强调文字颜色 1" xfId="32" builtinId="29" customBuiltin="1"/>
    <cellStyle name="强调文字颜色 1 2" xfId="78"/>
    <cellStyle name="强调文字颜色 2" xfId="33" builtinId="33" customBuiltin="1"/>
    <cellStyle name="强调文字颜色 2 2" xfId="79"/>
    <cellStyle name="强调文字颜色 3" xfId="34" builtinId="37" customBuiltin="1"/>
    <cellStyle name="强调文字颜色 3 2" xfId="80"/>
    <cellStyle name="强调文字颜色 4" xfId="35" builtinId="41" customBuiltin="1"/>
    <cellStyle name="强调文字颜色 4 2" xfId="81"/>
    <cellStyle name="强调文字颜色 5" xfId="36" builtinId="45" customBuiltin="1"/>
    <cellStyle name="强调文字颜色 5 2" xfId="82"/>
    <cellStyle name="强调文字颜色 6" xfId="37" builtinId="49" customBuiltin="1"/>
    <cellStyle name="强调文字颜色 6 2" xfId="83"/>
    <cellStyle name="适中" xfId="38" builtinId="28" customBuiltin="1"/>
    <cellStyle name="适中 2" xfId="84"/>
    <cellStyle name="输出" xfId="39" builtinId="21" customBuiltin="1"/>
    <cellStyle name="输出 2" xfId="85"/>
    <cellStyle name="输入" xfId="40" builtinId="20" customBuiltin="1"/>
    <cellStyle name="输入 2" xfId="86"/>
    <cellStyle name="注释" xfId="41" builtinId="10" customBuiltin="1"/>
    <cellStyle name="注释 2" xfId="8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Normal="100" workbookViewId="0">
      <pane ySplit="5" topLeftCell="A6" activePane="bottomLeft" state="frozen"/>
      <selection pane="bottomLeft" activeCell="T6" sqref="T6"/>
    </sheetView>
  </sheetViews>
  <sheetFormatPr defaultColWidth="9" defaultRowHeight="14.25"/>
  <cols>
    <col min="1" max="1" width="3.875" customWidth="1"/>
    <col min="2" max="3" width="7.875" customWidth="1"/>
    <col min="4" max="4" width="6.375" customWidth="1"/>
    <col min="5" max="5" width="9.125" customWidth="1"/>
    <col min="6" max="6" width="6.125" customWidth="1"/>
    <col min="7" max="7" width="9.625" customWidth="1"/>
    <col min="9" max="9" width="9.625" customWidth="1"/>
    <col min="10" max="10" width="10.625" customWidth="1"/>
    <col min="11" max="11" width="11.125" customWidth="1"/>
    <col min="12" max="12" width="11.75" customWidth="1"/>
    <col min="13" max="13" width="9.125" customWidth="1"/>
    <col min="14" max="14" width="8.75" customWidth="1"/>
    <col min="15" max="15" width="7.625" customWidth="1"/>
  </cols>
  <sheetData>
    <row r="1" spans="1:15" ht="18" customHeight="1">
      <c r="A1" s="23" t="s">
        <v>0</v>
      </c>
      <c r="B1" s="23"/>
    </row>
    <row r="2" spans="1:15" ht="41.1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6" customHeight="1">
      <c r="A3" s="33" t="s">
        <v>26</v>
      </c>
      <c r="B3" s="32"/>
      <c r="C3" s="32"/>
      <c r="D3" s="32"/>
      <c r="E3" s="32"/>
      <c r="F3" s="32"/>
      <c r="G3" s="32"/>
      <c r="H3" s="32"/>
      <c r="I3" s="32"/>
      <c r="J3" s="32" t="s">
        <v>22</v>
      </c>
      <c r="K3" s="32"/>
      <c r="L3" s="32"/>
      <c r="M3" s="32"/>
      <c r="N3" s="32"/>
      <c r="O3" s="32"/>
    </row>
    <row r="4" spans="1:15" ht="30" customHeight="1">
      <c r="A4" s="18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20" t="s">
        <v>10</v>
      </c>
      <c r="J4" s="19" t="s">
        <v>11</v>
      </c>
      <c r="K4" s="19" t="s">
        <v>12</v>
      </c>
      <c r="L4" s="20" t="s">
        <v>13</v>
      </c>
      <c r="M4" s="20" t="s">
        <v>14</v>
      </c>
      <c r="N4" s="19" t="s">
        <v>15</v>
      </c>
      <c r="O4" s="18" t="s">
        <v>16</v>
      </c>
    </row>
    <row r="5" spans="1:15">
      <c r="A5" s="18"/>
      <c r="B5" s="19"/>
      <c r="C5" s="19"/>
      <c r="D5" s="19"/>
      <c r="E5" s="19"/>
      <c r="F5" s="19"/>
      <c r="G5" s="19"/>
      <c r="H5" s="19"/>
      <c r="I5" s="21"/>
      <c r="J5" s="19"/>
      <c r="K5" s="19"/>
      <c r="L5" s="21"/>
      <c r="M5" s="21"/>
      <c r="N5" s="19"/>
      <c r="O5" s="18"/>
    </row>
    <row r="6" spans="1:15" s="1" customFormat="1" ht="21.75" customHeight="1">
      <c r="A6" s="4">
        <v>1</v>
      </c>
      <c r="B6" s="12">
        <v>1</v>
      </c>
      <c r="C6" s="12">
        <v>703</v>
      </c>
      <c r="D6" s="12">
        <v>7</v>
      </c>
      <c r="E6" s="12" t="s">
        <v>23</v>
      </c>
      <c r="F6" s="12">
        <v>3</v>
      </c>
      <c r="G6" s="13">
        <f t="shared" ref="G6:G9" si="0">H6+I6</f>
        <v>97.19</v>
      </c>
      <c r="H6" s="14">
        <v>19.36</v>
      </c>
      <c r="I6" s="15">
        <v>77.83</v>
      </c>
      <c r="J6" s="16">
        <f t="shared" ref="J6:J8" si="1">L6/G6</f>
        <v>6863.5604486058228</v>
      </c>
      <c r="K6" s="13">
        <f t="shared" ref="K6:K8" si="2">L6/I6</f>
        <v>8570.8523705512016</v>
      </c>
      <c r="L6" s="17">
        <v>667069.43999999994</v>
      </c>
      <c r="M6" s="5"/>
      <c r="N6" s="6" t="s">
        <v>24</v>
      </c>
      <c r="O6" s="6"/>
    </row>
    <row r="7" spans="1:15" s="1" customFormat="1" ht="21.75" customHeight="1">
      <c r="A7" s="4">
        <v>2</v>
      </c>
      <c r="B7" s="12">
        <v>1</v>
      </c>
      <c r="C7" s="12">
        <v>404</v>
      </c>
      <c r="D7" s="12">
        <v>4</v>
      </c>
      <c r="E7" s="12" t="s">
        <v>25</v>
      </c>
      <c r="F7" s="12">
        <v>3</v>
      </c>
      <c r="G7" s="13">
        <f t="shared" si="0"/>
        <v>118.75</v>
      </c>
      <c r="H7" s="14">
        <v>23.65</v>
      </c>
      <c r="I7" s="14">
        <v>95.1</v>
      </c>
      <c r="J7" s="16">
        <f t="shared" si="1"/>
        <v>6535.8960000000006</v>
      </c>
      <c r="K7" s="13">
        <f t="shared" si="2"/>
        <v>8161.2791798107264</v>
      </c>
      <c r="L7" s="17">
        <v>776137.65</v>
      </c>
      <c r="M7" s="5"/>
      <c r="N7" s="6" t="s">
        <v>24</v>
      </c>
      <c r="O7" s="6"/>
    </row>
    <row r="8" spans="1:15" s="1" customFormat="1" ht="21.75" customHeight="1">
      <c r="A8" s="4">
        <v>3</v>
      </c>
      <c r="B8" s="12">
        <v>1</v>
      </c>
      <c r="C8" s="12">
        <v>204</v>
      </c>
      <c r="D8" s="12">
        <v>2</v>
      </c>
      <c r="E8" s="12" t="s">
        <v>25</v>
      </c>
      <c r="F8" s="12">
        <v>3</v>
      </c>
      <c r="G8" s="13">
        <f t="shared" si="0"/>
        <v>118.75</v>
      </c>
      <c r="H8" s="14">
        <v>23.65</v>
      </c>
      <c r="I8" s="14">
        <v>95.1</v>
      </c>
      <c r="J8" s="16">
        <f t="shared" si="1"/>
        <v>8796.1359999999986</v>
      </c>
      <c r="K8" s="13">
        <f t="shared" si="2"/>
        <v>10983.608307045213</v>
      </c>
      <c r="L8" s="17">
        <v>1044541.1499999998</v>
      </c>
      <c r="M8" s="5"/>
      <c r="N8" s="6" t="s">
        <v>24</v>
      </c>
      <c r="O8" s="6"/>
    </row>
    <row r="9" spans="1:15" s="1" customFormat="1" ht="21.75" customHeight="1">
      <c r="A9" s="25" t="s">
        <v>17</v>
      </c>
      <c r="B9" s="25"/>
      <c r="C9" s="25"/>
      <c r="D9" s="25"/>
      <c r="E9" s="25"/>
      <c r="F9" s="26"/>
      <c r="G9" s="7">
        <f t="shared" si="0"/>
        <v>334.68999999999994</v>
      </c>
      <c r="H9" s="10">
        <f>SUM(H6:H8)</f>
        <v>66.66</v>
      </c>
      <c r="I9" s="11">
        <f>SUM(I6:I8)</f>
        <v>268.02999999999997</v>
      </c>
      <c r="J9" s="8">
        <f>L9/G9</f>
        <v>7432.9924407660828</v>
      </c>
      <c r="K9" s="7">
        <f>L9/I9</f>
        <v>9281.6037010782384</v>
      </c>
      <c r="L9" s="8">
        <f>SUM(L6:L8)</f>
        <v>2487748.2399999998</v>
      </c>
      <c r="M9" s="7"/>
      <c r="N9" s="9"/>
      <c r="O9" s="9"/>
    </row>
    <row r="10" spans="1:15" s="1" customFormat="1" ht="45.75" customHeight="1">
      <c r="A10" s="27" t="s">
        <v>28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</row>
    <row r="11" spans="1:15" s="1" customFormat="1" ht="74.099999999999994" customHeight="1">
      <c r="A11" s="30" t="s">
        <v>18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s="1" customFormat="1" ht="24.95" customHeight="1">
      <c r="A12" s="22" t="s">
        <v>19</v>
      </c>
      <c r="B12" s="22"/>
      <c r="C12" s="22"/>
      <c r="D12" s="22"/>
      <c r="E12" s="22"/>
      <c r="F12" s="2"/>
      <c r="G12" s="2"/>
      <c r="H12" s="2"/>
      <c r="I12" s="2"/>
      <c r="J12" s="2"/>
      <c r="K12" s="22" t="s">
        <v>20</v>
      </c>
      <c r="L12" s="22"/>
      <c r="M12" s="2"/>
      <c r="N12" s="3"/>
      <c r="O12" s="3"/>
    </row>
    <row r="13" spans="1:15" s="1" customFormat="1" ht="24.95" customHeight="1">
      <c r="A13" s="22" t="s">
        <v>29</v>
      </c>
      <c r="B13" s="22"/>
      <c r="C13" s="22"/>
      <c r="D13" s="22"/>
      <c r="E13" s="22"/>
      <c r="F13" s="3"/>
      <c r="G13" s="3"/>
      <c r="H13" s="3"/>
      <c r="I13" s="3"/>
      <c r="J13" s="3"/>
      <c r="K13" s="22" t="s">
        <v>21</v>
      </c>
      <c r="L13" s="22"/>
      <c r="M13" s="2"/>
      <c r="N13" s="3"/>
      <c r="O13" s="3"/>
    </row>
    <row r="14" spans="1:15" s="1" customFormat="1" ht="24.95" customHeight="1">
      <c r="A14" s="22" t="s">
        <v>27</v>
      </c>
      <c r="B14" s="22"/>
      <c r="C14" s="22"/>
      <c r="D14" s="22"/>
      <c r="E14" s="22"/>
    </row>
    <row r="15" spans="1:15" s="1" customFormat="1" ht="24.95" customHeight="1"/>
    <row r="16" spans="1:15" s="1" customFormat="1" ht="24.95" customHeight="1"/>
    <row r="17" s="1" customFormat="1" ht="24.95" customHeight="1"/>
    <row r="18" s="1" customFormat="1" ht="24.95" customHeight="1"/>
    <row r="19" s="1" customFormat="1" ht="24.95" customHeight="1"/>
    <row r="20" s="1" customFormat="1" ht="24.95" customHeight="1"/>
    <row r="21" s="1" customFormat="1" ht="24.95" customHeight="1"/>
    <row r="22" s="1" customFormat="1" ht="24.95" customHeight="1"/>
    <row r="23" s="1" customFormat="1" ht="30.95" customHeight="1"/>
    <row r="24" ht="42" customHeight="1"/>
    <row r="25" ht="51.95" customHeight="1"/>
    <row r="26" ht="27" customHeight="1"/>
    <row r="27" ht="26.1" customHeight="1"/>
  </sheetData>
  <mergeCells count="27">
    <mergeCell ref="A1:B1"/>
    <mergeCell ref="A2:O2"/>
    <mergeCell ref="A9:F9"/>
    <mergeCell ref="A10:O10"/>
    <mergeCell ref="A11:O11"/>
    <mergeCell ref="F4:F5"/>
    <mergeCell ref="G4:G5"/>
    <mergeCell ref="H4:H5"/>
    <mergeCell ref="I4:I5"/>
    <mergeCell ref="A4:A5"/>
    <mergeCell ref="B4:B5"/>
    <mergeCell ref="C4:C5"/>
    <mergeCell ref="D4:D5"/>
    <mergeCell ref="E4:E5"/>
    <mergeCell ref="J3:O3"/>
    <mergeCell ref="A3:I3"/>
    <mergeCell ref="A12:E12"/>
    <mergeCell ref="K12:L12"/>
    <mergeCell ref="A13:E13"/>
    <mergeCell ref="K13:L13"/>
    <mergeCell ref="A14:E14"/>
    <mergeCell ref="O4:O5"/>
    <mergeCell ref="J4:J5"/>
    <mergeCell ref="K4:K5"/>
    <mergeCell ref="L4:L5"/>
    <mergeCell ref="M4:M5"/>
    <mergeCell ref="N4:N5"/>
  </mergeCells>
  <phoneticPr fontId="24" type="noConversion"/>
  <pageMargins left="0.47222222222222221" right="0.31458333333333333" top="0.47222222222222221" bottom="0.47222222222222221" header="0.19652777777777777" footer="0.19652777777777777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Company>Microsoft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xbany</cp:lastModifiedBy>
  <cp:revision/>
  <cp:lastPrinted>2024-04-03T07:32:52Z</cp:lastPrinted>
  <dcterms:created xsi:type="dcterms:W3CDTF">2011-04-26T02:07:47Z</dcterms:created>
  <dcterms:modified xsi:type="dcterms:W3CDTF">2024-04-03T07:37:42Z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