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8695" windowHeight="13050"/>
  </bookViews>
  <sheets>
    <sheet name="附件2" sheetId="2" r:id="rId1"/>
  </sheets>
  <calcPr calcId="125725"/>
</workbook>
</file>

<file path=xl/calcChain.xml><?xml version="1.0" encoding="utf-8"?>
<calcChain xmlns="http://schemas.openxmlformats.org/spreadsheetml/2006/main">
  <c r="I30" i="2"/>
  <c r="G30"/>
  <c r="H30"/>
  <c r="J16" l="1"/>
  <c r="J19"/>
  <c r="J8"/>
  <c r="J21"/>
  <c r="J10"/>
  <c r="J12"/>
  <c r="J27"/>
  <c r="J7"/>
  <c r="J6"/>
  <c r="K10"/>
  <c r="J17"/>
  <c r="J9"/>
  <c r="J23"/>
  <c r="K28"/>
  <c r="J28"/>
  <c r="L30"/>
  <c r="J30" s="1"/>
  <c r="K20"/>
  <c r="J20"/>
  <c r="K16"/>
  <c r="K23"/>
  <c r="K22"/>
  <c r="J22"/>
  <c r="J18"/>
  <c r="K21"/>
  <c r="J13"/>
  <c r="K26"/>
  <c r="J26"/>
  <c r="J15"/>
  <c r="J11"/>
  <c r="K12"/>
  <c r="K27"/>
  <c r="K7"/>
  <c r="K6"/>
  <c r="J25"/>
  <c r="J14"/>
  <c r="J24"/>
  <c r="K24"/>
  <c r="K13"/>
  <c r="K11"/>
  <c r="K8"/>
  <c r="K15"/>
  <c r="K18"/>
  <c r="K14"/>
  <c r="K19"/>
  <c r="K25"/>
  <c r="K17"/>
  <c r="J29"/>
  <c r="K29"/>
  <c r="K9"/>
  <c r="K30" l="1"/>
</calcChain>
</file>

<file path=xl/sharedStrings.xml><?xml version="1.0" encoding="utf-8"?>
<sst xmlns="http://schemas.openxmlformats.org/spreadsheetml/2006/main" count="76" uniqueCount="30">
  <si>
    <t>附件2</t>
  </si>
  <si>
    <t>清远市新建商品住房销售价格备案表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</si>
  <si>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</si>
  <si>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</si>
  <si>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</si>
  <si>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</si>
  <si>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</si>
  <si>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</si>
  <si>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</si>
  <si>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</si>
  <si>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</si>
  <si>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</si>
  <si>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</si>
  <si>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</si>
  <si>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</si>
  <si>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</si>
  <si>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</si>
  <si>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</si>
  <si>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</si>
  <si>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</si>
  <si>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</si>
  <si>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</si>
  <si>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</si>
  <si>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企业投诉电话：</t>
  </si>
  <si>
    <t>待售</t>
    <phoneticPr fontId="9" type="noConversion"/>
  </si>
  <si>
    <t>房地产开发企业名称或中介服务机构名称：清远市荷兴房地产开发有限公司</t>
    <phoneticPr fontId="9" type="noConversion"/>
  </si>
  <si>
    <t>天荷壹号花园（28＃楼）</t>
    <phoneticPr fontId="9" type="noConversion"/>
  </si>
  <si>
    <t>本表一式叁份</t>
    <phoneticPr fontId="9" type="noConversion"/>
  </si>
  <si>
    <t xml:space="preserve">   本栋销售住宅共 24套，销售住宅总建筑面积：2566.61㎡，套内面积：2119.46㎡，分摊面积：447.15㎡，销售均价：6045.00元/㎡（建筑面积）、7320.34元/㎡（套内建筑面积）。</t>
    <phoneticPr fontId="9" type="noConversion"/>
  </si>
  <si>
    <t>价格举报投诉电话：12315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</si>
</sst>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#\F"/>
    <numFmt numFmtId="177" formatCode="0_ "/>
    <numFmt numFmtId="178" formatCode="0.00_ "/>
  </numFmts>
  <fonts count="36">
    <font>
      <sz val="12"/>
      <name val="宋体"/>
      <charset val="134"/>
    </font>
    <font>
      <sz val="16"/>
      <name val="黑体"/>
      <family val="3"/>
      <charset val="134"/>
    </font>
    <font>
      <sz val="20"/>
      <name val="方正小标宋简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theme="1"/>
      <name val="Tahoma"/>
      <family val="2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1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7" fillId="0" borderId="0"/>
    <xf numFmtId="9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/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11" fillId="25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11" fillId="25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11" fillId="25" borderId="11" applyNumberFormat="0" applyFont="0" applyAlignment="0" applyProtection="0">
      <alignment vertical="center"/>
    </xf>
    <xf numFmtId="0" fontId="15" fillId="0" borderId="0">
      <alignment vertical="center"/>
    </xf>
    <xf numFmtId="0" fontId="34" fillId="0" borderId="0"/>
    <xf numFmtId="0" fontId="35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1" fillId="3" borderId="12" xfId="23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16" applyFill="1" applyBorder="1" applyAlignment="1">
      <alignment vertical="center" wrapText="1"/>
    </xf>
    <xf numFmtId="0" fontId="11" fillId="0" borderId="1" xfId="16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31">
    <cellStyle name="20% - 强调文字颜色 1 2" xfId="119"/>
    <cellStyle name="20% - 强调文字颜色 1 3" xfId="171"/>
    <cellStyle name="20% - 强调文字颜色 1 4" xfId="76"/>
    <cellStyle name="20% - 强调文字颜色 2 2" xfId="120"/>
    <cellStyle name="20% - 强调文字颜色 2 3" xfId="172"/>
    <cellStyle name="20% - 强调文字颜色 2 4" xfId="75"/>
    <cellStyle name="20% - 强调文字颜色 3 2" xfId="121"/>
    <cellStyle name="20% - 强调文字颜色 3 3" xfId="173"/>
    <cellStyle name="20% - 强调文字颜色 3 4" xfId="77"/>
    <cellStyle name="20% - 强调文字颜色 4 2" xfId="122"/>
    <cellStyle name="20% - 强调文字颜色 4 3" xfId="174"/>
    <cellStyle name="20% - 强调文字颜色 4 4" xfId="78"/>
    <cellStyle name="20% - 强调文字颜色 5 2" xfId="123"/>
    <cellStyle name="20% - 强调文字颜色 5 3" xfId="175"/>
    <cellStyle name="20% - 强调文字颜色 5 4" xfId="81"/>
    <cellStyle name="20% - 强调文字颜色 6 2" xfId="124"/>
    <cellStyle name="20% - 强调文字颜色 6 3" xfId="176"/>
    <cellStyle name="20% - 强调文字颜色 6 4" xfId="65"/>
    <cellStyle name="40% - 强调文字颜色 1 2" xfId="125"/>
    <cellStyle name="40% - 强调文字颜色 1 3" xfId="177"/>
    <cellStyle name="40% - 强调文字颜色 1 4" xfId="86"/>
    <cellStyle name="40% - 强调文字颜色 2 2" xfId="126"/>
    <cellStyle name="40% - 强调文字颜色 2 3" xfId="178"/>
    <cellStyle name="40% - 强调文字颜色 2 4" xfId="85"/>
    <cellStyle name="40% - 强调文字颜色 3 2" xfId="127"/>
    <cellStyle name="40% - 强调文字颜色 3 3" xfId="179"/>
    <cellStyle name="40% - 强调文字颜色 3 4" xfId="89"/>
    <cellStyle name="40% - 强调文字颜色 4 2" xfId="128"/>
    <cellStyle name="40% - 强调文字颜色 4 3" xfId="180"/>
    <cellStyle name="40% - 强调文字颜色 4 4" xfId="87"/>
    <cellStyle name="40% - 强调文字颜色 5 2" xfId="129"/>
    <cellStyle name="40% - 强调文字颜色 5 3" xfId="181"/>
    <cellStyle name="40% - 强调文字颜色 5 4" xfId="90"/>
    <cellStyle name="40% - 强调文字颜色 6 2" xfId="130"/>
    <cellStyle name="40% - 强调文字颜色 6 3" xfId="182"/>
    <cellStyle name="40% - 强调文字颜色 6 4" xfId="91"/>
    <cellStyle name="60% - 强调文字颜色 1 2" xfId="131"/>
    <cellStyle name="60% - 强调文字颜色 1 3" xfId="183"/>
    <cellStyle name="60% - 强调文字颜色 1 4" xfId="92"/>
    <cellStyle name="60% - 强调文字颜色 2 2" xfId="132"/>
    <cellStyle name="60% - 强调文字颜色 2 3" xfId="184"/>
    <cellStyle name="60% - 强调文字颜色 2 4" xfId="93"/>
    <cellStyle name="60% - 强调文字颜色 3 2" xfId="133"/>
    <cellStyle name="60% - 强调文字颜色 3 3" xfId="185"/>
    <cellStyle name="60% - 强调文字颜色 3 4" xfId="94"/>
    <cellStyle name="60% - 强调文字颜色 4 2" xfId="134"/>
    <cellStyle name="60% - 强调文字颜色 4 3" xfId="186"/>
    <cellStyle name="60% - 强调文字颜色 4 4" xfId="84"/>
    <cellStyle name="60% - 强调文字颜色 5 2" xfId="135"/>
    <cellStyle name="60% - 强调文字颜色 5 3" xfId="187"/>
    <cellStyle name="60% - 强调文字颜色 5 4" xfId="83"/>
    <cellStyle name="60% - 强调文字颜色 6 2" xfId="136"/>
    <cellStyle name="60% - 强调文字颜色 6 3" xfId="188"/>
    <cellStyle name="60% - 强调文字颜色 6 4" xfId="99"/>
    <cellStyle name="百分比 2" xfId="1"/>
    <cellStyle name="百分比 2 2" xfId="2"/>
    <cellStyle name="百分比 2 2 2" xfId="17"/>
    <cellStyle name="百分比 2 2 2 2" xfId="24"/>
    <cellStyle name="百分比 2 2 2 3" xfId="137"/>
    <cellStyle name="百分比 2 2 3" xfId="25"/>
    <cellStyle name="百分比 2 2 4" xfId="189"/>
    <cellStyle name="百分比 2 3" xfId="15"/>
    <cellStyle name="百分比 2 3 2" xfId="26"/>
    <cellStyle name="百分比 2 3 2 2" xfId="27"/>
    <cellStyle name="百分比 2 3 2 3" xfId="138"/>
    <cellStyle name="百分比 2 3 3" xfId="28"/>
    <cellStyle name="百分比 2 3 4" xfId="190"/>
    <cellStyle name="百分比 2 4" xfId="29"/>
    <cellStyle name="百分比 2 4 2" xfId="30"/>
    <cellStyle name="百分比 2 4 2 2" xfId="31"/>
    <cellStyle name="百分比 2 4 3" xfId="32"/>
    <cellStyle name="百分比 2 5" xfId="33"/>
    <cellStyle name="百分比 2 5 2" xfId="34"/>
    <cellStyle name="百分比 2 6" xfId="35"/>
    <cellStyle name="百分比 2 6 2" xfId="36"/>
    <cellStyle name="百分比 2 7" xfId="37"/>
    <cellStyle name="标题 1 2" xfId="139"/>
    <cellStyle name="标题 1 3" xfId="192"/>
    <cellStyle name="标题 1 4" xfId="96"/>
    <cellStyle name="标题 2 2" xfId="140"/>
    <cellStyle name="标题 2 3" xfId="193"/>
    <cellStyle name="标题 2 4" xfId="97"/>
    <cellStyle name="标题 3 2" xfId="141"/>
    <cellStyle name="标题 3 3" xfId="194"/>
    <cellStyle name="标题 3 4" xfId="100"/>
    <cellStyle name="标题 4 2" xfId="142"/>
    <cellStyle name="标题 4 3" xfId="195"/>
    <cellStyle name="标题 4 4" xfId="98"/>
    <cellStyle name="标题 5" xfId="143"/>
    <cellStyle name="标题 6" xfId="191"/>
    <cellStyle name="标题 7" xfId="95"/>
    <cellStyle name="差 2" xfId="144"/>
    <cellStyle name="差 3" xfId="196"/>
    <cellStyle name="差 4" xfId="101"/>
    <cellStyle name="常规" xfId="0" builtinId="0"/>
    <cellStyle name="常规 10" xfId="229"/>
    <cellStyle name="常规 2" xfId="3"/>
    <cellStyle name="常规 2 2" xfId="4"/>
    <cellStyle name="常规 2 2 2" xfId="38"/>
    <cellStyle name="常规 2 2 2 2" xfId="198"/>
    <cellStyle name="常规 2 2 3" xfId="145"/>
    <cellStyle name="常规 2 2 4" xfId="197"/>
    <cellStyle name="常规 2 3" xfId="18"/>
    <cellStyle name="常规 2 3 2" xfId="39"/>
    <cellStyle name="常规 2 3 2 2" xfId="200"/>
    <cellStyle name="常规 2 3 3" xfId="146"/>
    <cellStyle name="常规 2 3 4" xfId="199"/>
    <cellStyle name="常规 2 4" xfId="40"/>
    <cellStyle name="常规 2 4 2" xfId="41"/>
    <cellStyle name="常规 2 5" xfId="42"/>
    <cellStyle name="常规 2 5 2" xfId="43"/>
    <cellStyle name="常规 2 6" xfId="44"/>
    <cellStyle name="常规 2 7" xfId="66"/>
    <cellStyle name="常规 2 8" xfId="230"/>
    <cellStyle name="常规 3" xfId="5"/>
    <cellStyle name="常规 3 2" xfId="6"/>
    <cellStyle name="常规 3 2 2" xfId="45"/>
    <cellStyle name="常规 3 2 2 2" xfId="202"/>
    <cellStyle name="常规 3 2 3" xfId="147"/>
    <cellStyle name="常规 3 2 4" xfId="201"/>
    <cellStyle name="常规 3 3" xfId="19"/>
    <cellStyle name="常规 3 3 2" xfId="46"/>
    <cellStyle name="常规 3 3 2 2" xfId="204"/>
    <cellStyle name="常规 3 3 3" xfId="148"/>
    <cellStyle name="常规 3 3 4" xfId="203"/>
    <cellStyle name="常规 3 4" xfId="23"/>
    <cellStyle name="常规 3 4 2" xfId="47"/>
    <cellStyle name="常规 3 4 3" xfId="48"/>
    <cellStyle name="常规 3 4 4" xfId="79"/>
    <cellStyle name="常规 3 5" xfId="49"/>
    <cellStyle name="常规 3 5 2" xfId="50"/>
    <cellStyle name="常规 3 6" xfId="51"/>
    <cellStyle name="常规 3 6 2" xfId="88"/>
    <cellStyle name="常规 3 6 3" xfId="67"/>
    <cellStyle name="常规 3 7" xfId="52"/>
    <cellStyle name="常规 3 7 2" xfId="228"/>
    <cellStyle name="常规 3 7 3" xfId="151"/>
    <cellStyle name="常规 4" xfId="7"/>
    <cellStyle name="常规 4 2" xfId="8"/>
    <cellStyle name="常规 4 2 2" xfId="53"/>
    <cellStyle name="常规 4 2 2 2" xfId="206"/>
    <cellStyle name="常规 4 2 3" xfId="149"/>
    <cellStyle name="常规 4 2 4" xfId="205"/>
    <cellStyle name="常规 4 3" xfId="20"/>
    <cellStyle name="常规 4 3 2" xfId="54"/>
    <cellStyle name="常规 4 3 2 2" xfId="208"/>
    <cellStyle name="常规 4 3 3" xfId="150"/>
    <cellStyle name="常规 4 3 4" xfId="207"/>
    <cellStyle name="常规 4 4" xfId="55"/>
    <cellStyle name="常规 4 4 2" xfId="56"/>
    <cellStyle name="常规 4 5" xfId="57"/>
    <cellStyle name="常规 4 5 2" xfId="58"/>
    <cellStyle name="常规 4 6" xfId="59"/>
    <cellStyle name="常规 5" xfId="9"/>
    <cellStyle name="常规 5 2" xfId="10"/>
    <cellStyle name="常规 5 2 2" xfId="60"/>
    <cellStyle name="常规 5 2 3" xfId="68"/>
    <cellStyle name="常规 5 2 4" xfId="69"/>
    <cellStyle name="常规 5 2 5" xfId="70"/>
    <cellStyle name="常规 5 3" xfId="21"/>
    <cellStyle name="常规 5 4" xfId="71"/>
    <cellStyle name="常规 5 5" xfId="72"/>
    <cellStyle name="常规 5 6" xfId="73"/>
    <cellStyle name="常规 6" xfId="11"/>
    <cellStyle name="常规 6 2" xfId="12"/>
    <cellStyle name="常规 6 3" xfId="14"/>
    <cellStyle name="常规 6 3 2" xfId="22"/>
    <cellStyle name="常规 6 3 3" xfId="82"/>
    <cellStyle name="常规 6 4" xfId="61"/>
    <cellStyle name="常规 6 5" xfId="62"/>
    <cellStyle name="常规 7" xfId="13"/>
    <cellStyle name="常规 7 2" xfId="63"/>
    <cellStyle name="常规 7 2 2" xfId="210"/>
    <cellStyle name="常规 7 3" xfId="152"/>
    <cellStyle name="常规 7 4" xfId="209"/>
    <cellStyle name="常规 8" xfId="16"/>
    <cellStyle name="常规 8 2" xfId="80"/>
    <cellStyle name="常规 8 3" xfId="153"/>
    <cellStyle name="常规 8 4" xfId="74"/>
    <cellStyle name="常规 9" xfId="64"/>
    <cellStyle name="好 2" xfId="154"/>
    <cellStyle name="好 3" xfId="211"/>
    <cellStyle name="好 4" xfId="102"/>
    <cellStyle name="汇总 2" xfId="155"/>
    <cellStyle name="汇总 3" xfId="212"/>
    <cellStyle name="汇总 4" xfId="103"/>
    <cellStyle name="计算 2" xfId="156"/>
    <cellStyle name="计算 3" xfId="213"/>
    <cellStyle name="计算 4" xfId="104"/>
    <cellStyle name="检查单元格 2" xfId="157"/>
    <cellStyle name="检查单元格 3" xfId="214"/>
    <cellStyle name="检查单元格 4" xfId="105"/>
    <cellStyle name="解释性文本 2" xfId="158"/>
    <cellStyle name="解释性文本 3" xfId="215"/>
    <cellStyle name="解释性文本 4" xfId="106"/>
    <cellStyle name="警告文本 2" xfId="159"/>
    <cellStyle name="警告文本 3" xfId="216"/>
    <cellStyle name="警告文本 4" xfId="107"/>
    <cellStyle name="链接单元格 2" xfId="160"/>
    <cellStyle name="链接单元格 3" xfId="217"/>
    <cellStyle name="链接单元格 4" xfId="108"/>
    <cellStyle name="强调文字颜色 1 2" xfId="161"/>
    <cellStyle name="强调文字颜色 1 3" xfId="218"/>
    <cellStyle name="强调文字颜色 1 4" xfId="109"/>
    <cellStyle name="强调文字颜色 2 2" xfId="162"/>
    <cellStyle name="强调文字颜色 2 3" xfId="219"/>
    <cellStyle name="强调文字颜色 2 4" xfId="110"/>
    <cellStyle name="强调文字颜色 3 2" xfId="163"/>
    <cellStyle name="强调文字颜色 3 3" xfId="220"/>
    <cellStyle name="强调文字颜色 3 4" xfId="111"/>
    <cellStyle name="强调文字颜色 4 2" xfId="164"/>
    <cellStyle name="强调文字颜色 4 3" xfId="221"/>
    <cellStyle name="强调文字颜色 4 4" xfId="112"/>
    <cellStyle name="强调文字颜色 5 2" xfId="165"/>
    <cellStyle name="强调文字颜色 5 3" xfId="222"/>
    <cellStyle name="强调文字颜色 5 4" xfId="113"/>
    <cellStyle name="强调文字颜色 6 2" xfId="166"/>
    <cellStyle name="强调文字颜色 6 3" xfId="223"/>
    <cellStyle name="强调文字颜色 6 4" xfId="114"/>
    <cellStyle name="适中 2" xfId="167"/>
    <cellStyle name="适中 3" xfId="224"/>
    <cellStyle name="适中 4" xfId="115"/>
    <cellStyle name="输出 2" xfId="168"/>
    <cellStyle name="输出 3" xfId="225"/>
    <cellStyle name="输出 4" xfId="116"/>
    <cellStyle name="输入 2" xfId="169"/>
    <cellStyle name="输入 3" xfId="226"/>
    <cellStyle name="输入 4" xfId="117"/>
    <cellStyle name="注释 2" xfId="170"/>
    <cellStyle name="注释 3" xfId="227"/>
    <cellStyle name="注释 4" xfId="1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Normal="100" workbookViewId="0">
      <pane ySplit="5" topLeftCell="A27" activePane="bottomLeft" state="frozen"/>
      <selection pane="bottomLeft" activeCell="M36" sqref="M36"/>
    </sheetView>
  </sheetViews>
  <sheetFormatPr defaultColWidth="9" defaultRowHeight="14.25"/>
  <cols>
    <col min="1" max="1" width="3.875" customWidth="1"/>
    <col min="2" max="2" width="6.875" customWidth="1"/>
    <col min="3" max="3" width="7.5" customWidth="1"/>
    <col min="4" max="4" width="5.625" customWidth="1"/>
    <col min="5" max="5" width="9.75" customWidth="1"/>
    <col min="6" max="6" width="6.875" customWidth="1"/>
    <col min="7" max="7" width="9.625" style="2" customWidth="1"/>
    <col min="8" max="8" width="10.125" customWidth="1"/>
    <col min="9" max="9" width="9.125" customWidth="1"/>
    <col min="10" max="10" width="10.625" customWidth="1"/>
    <col min="11" max="11" width="11.125" customWidth="1"/>
    <col min="12" max="12" width="13.5" customWidth="1"/>
    <col min="13" max="13" width="9.375" customWidth="1"/>
    <col min="14" max="14" width="8.75" customWidth="1"/>
    <col min="15" max="15" width="10.5" customWidth="1"/>
    <col min="16" max="16" width="9" customWidth="1"/>
  </cols>
  <sheetData>
    <row r="1" spans="1:15" ht="18" customHeight="1">
      <c r="A1" s="36" t="s">
        <v>0</v>
      </c>
      <c r="B1" s="36"/>
    </row>
    <row r="2" spans="1:15" ht="36" customHeight="1">
      <c r="A2" s="37" t="s">
        <v>1</v>
      </c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</row>
    <row r="3" spans="1:15" ht="36" customHeight="1">
      <c r="A3" s="39" t="s">
        <v>25</v>
      </c>
      <c r="B3" s="39"/>
      <c r="C3" s="39"/>
      <c r="D3" s="39"/>
      <c r="E3" s="39"/>
      <c r="F3" s="39"/>
      <c r="G3" s="40"/>
      <c r="H3" s="39"/>
      <c r="I3" s="41" t="s">
        <v>2</v>
      </c>
      <c r="J3" s="41"/>
      <c r="K3" s="42" t="s">
        <v>26</v>
      </c>
      <c r="L3" s="43"/>
      <c r="M3" s="3"/>
      <c r="N3" s="4"/>
      <c r="O3" s="4"/>
    </row>
    <row r="4" spans="1:15" ht="30" customHeight="1">
      <c r="A4" s="28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44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8" t="s">
        <v>17</v>
      </c>
    </row>
    <row r="5" spans="1:15">
      <c r="A5" s="28"/>
      <c r="B5" s="29"/>
      <c r="C5" s="29"/>
      <c r="D5" s="29"/>
      <c r="E5" s="29"/>
      <c r="F5" s="29"/>
      <c r="G5" s="44"/>
      <c r="H5" s="29"/>
      <c r="I5" s="29"/>
      <c r="J5" s="29"/>
      <c r="K5" s="29"/>
      <c r="L5" s="29"/>
      <c r="M5" s="29"/>
      <c r="N5" s="29"/>
      <c r="O5" s="28"/>
    </row>
    <row r="6" spans="1:15" s="1" customFormat="1" ht="18" customHeight="1">
      <c r="A6" s="12">
        <v>1</v>
      </c>
      <c r="B6" s="12">
        <v>28</v>
      </c>
      <c r="C6" s="12">
        <v>201</v>
      </c>
      <c r="D6" s="11">
        <v>2</v>
      </c>
      <c r="E6" s="13" t="s">
        <v>18</v>
      </c>
      <c r="F6" s="12">
        <v>2.9</v>
      </c>
      <c r="G6" s="14">
        <v>94.11</v>
      </c>
      <c r="H6" s="15">
        <v>16.399999999999999</v>
      </c>
      <c r="I6" s="15">
        <v>77.709999999999994</v>
      </c>
      <c r="J6" s="16">
        <f t="shared" ref="J6:J7" si="0">L6/G6</f>
        <v>6110.1975912496018</v>
      </c>
      <c r="K6" s="17">
        <f t="shared" ref="K6:K7" si="1">L6/I6</f>
        <v>7399.7001069682156</v>
      </c>
      <c r="L6" s="26">
        <v>575030.6953125</v>
      </c>
      <c r="M6" s="19"/>
      <c r="N6" s="18" t="s">
        <v>24</v>
      </c>
      <c r="O6" s="10"/>
    </row>
    <row r="7" spans="1:15" s="1" customFormat="1" ht="18" customHeight="1">
      <c r="A7" s="12">
        <v>2</v>
      </c>
      <c r="B7" s="12">
        <v>28</v>
      </c>
      <c r="C7" s="12">
        <v>3202</v>
      </c>
      <c r="D7" s="11">
        <v>32</v>
      </c>
      <c r="E7" s="13" t="s">
        <v>18</v>
      </c>
      <c r="F7" s="12">
        <v>2.9</v>
      </c>
      <c r="G7" s="14">
        <v>113.35</v>
      </c>
      <c r="H7" s="15">
        <v>19.75</v>
      </c>
      <c r="I7" s="15">
        <v>93.6</v>
      </c>
      <c r="J7" s="16">
        <f t="shared" si="0"/>
        <v>5887.7554445500737</v>
      </c>
      <c r="K7" s="17">
        <f t="shared" si="1"/>
        <v>7130.097004698192</v>
      </c>
      <c r="L7" s="26">
        <v>667377.07963975077</v>
      </c>
      <c r="M7" s="19"/>
      <c r="N7" s="18" t="s">
        <v>24</v>
      </c>
      <c r="O7" s="10"/>
    </row>
    <row r="8" spans="1:15" s="1" customFormat="1" ht="18" customHeight="1">
      <c r="A8" s="24">
        <v>3</v>
      </c>
      <c r="B8" s="12">
        <v>28</v>
      </c>
      <c r="C8" s="12">
        <v>1802</v>
      </c>
      <c r="D8" s="11">
        <v>18</v>
      </c>
      <c r="E8" s="13" t="s">
        <v>18</v>
      </c>
      <c r="F8" s="12">
        <v>2.9</v>
      </c>
      <c r="G8" s="14">
        <v>113.35</v>
      </c>
      <c r="H8" s="15">
        <v>19.75</v>
      </c>
      <c r="I8" s="15">
        <v>93.6</v>
      </c>
      <c r="J8" s="16">
        <f t="shared" ref="J8:J9" si="2">L8/G8</f>
        <v>6279.0697674418616</v>
      </c>
      <c r="K8" s="17">
        <f t="shared" ref="K8:K9" si="3">L8/I8</f>
        <v>7603.9803220035801</v>
      </c>
      <c r="L8" s="26">
        <v>711732.55813953502</v>
      </c>
      <c r="M8" s="19"/>
      <c r="N8" s="18" t="s">
        <v>24</v>
      </c>
      <c r="O8" s="10"/>
    </row>
    <row r="9" spans="1:15" s="1" customFormat="1" ht="18" customHeight="1">
      <c r="A9" s="25">
        <v>4</v>
      </c>
      <c r="B9" s="12">
        <v>28</v>
      </c>
      <c r="C9" s="12">
        <v>202</v>
      </c>
      <c r="D9" s="11">
        <v>2</v>
      </c>
      <c r="E9" s="13" t="s">
        <v>18</v>
      </c>
      <c r="F9" s="12">
        <v>2.9</v>
      </c>
      <c r="G9" s="14">
        <v>113.35</v>
      </c>
      <c r="H9" s="15">
        <v>19.75</v>
      </c>
      <c r="I9" s="15">
        <v>93.6</v>
      </c>
      <c r="J9" s="16">
        <f t="shared" si="2"/>
        <v>6360.0218189677989</v>
      </c>
      <c r="K9" s="17">
        <f t="shared" si="3"/>
        <v>7702.0136023504274</v>
      </c>
      <c r="L9" s="26">
        <v>720908.47317999997</v>
      </c>
      <c r="M9" s="19"/>
      <c r="N9" s="18" t="s">
        <v>24</v>
      </c>
      <c r="O9" s="10"/>
    </row>
    <row r="10" spans="1:15" s="1" customFormat="1" ht="18" customHeight="1">
      <c r="A10" s="25">
        <v>5</v>
      </c>
      <c r="B10" s="12">
        <v>28</v>
      </c>
      <c r="C10" s="12">
        <v>1803</v>
      </c>
      <c r="D10" s="11">
        <v>18</v>
      </c>
      <c r="E10" s="13" t="s">
        <v>18</v>
      </c>
      <c r="F10" s="12">
        <v>2.9</v>
      </c>
      <c r="G10" s="14">
        <v>102.3</v>
      </c>
      <c r="H10" s="15">
        <v>17.82</v>
      </c>
      <c r="I10" s="15">
        <v>84.48</v>
      </c>
      <c r="J10" s="16">
        <f t="shared" ref="J10:J13" si="4">L10/G10</f>
        <v>5883.5660859810459</v>
      </c>
      <c r="K10" s="17">
        <f t="shared" ref="K10:K13" si="5">L10/I10</f>
        <v>7124.6308072426718</v>
      </c>
      <c r="L10" s="26">
        <v>601888.81059586094</v>
      </c>
      <c r="M10" s="19"/>
      <c r="N10" s="18" t="s">
        <v>24</v>
      </c>
      <c r="O10" s="10"/>
    </row>
    <row r="11" spans="1:15" s="1" customFormat="1" ht="18" customHeight="1">
      <c r="A11" s="25">
        <v>6</v>
      </c>
      <c r="B11" s="12">
        <v>28</v>
      </c>
      <c r="C11" s="12">
        <v>1403</v>
      </c>
      <c r="D11" s="11">
        <v>14</v>
      </c>
      <c r="E11" s="13" t="s">
        <v>18</v>
      </c>
      <c r="F11" s="12">
        <v>2.9</v>
      </c>
      <c r="G11" s="14">
        <v>102.3</v>
      </c>
      <c r="H11" s="15">
        <v>17.82</v>
      </c>
      <c r="I11" s="15">
        <v>84.48</v>
      </c>
      <c r="J11" s="16">
        <f t="shared" si="4"/>
        <v>5907.0259153838697</v>
      </c>
      <c r="K11" s="17">
        <f t="shared" si="5"/>
        <v>7153.0391944101539</v>
      </c>
      <c r="L11" s="26">
        <v>604288.75114376983</v>
      </c>
      <c r="M11" s="19"/>
      <c r="N11" s="18" t="s">
        <v>24</v>
      </c>
      <c r="O11" s="10"/>
    </row>
    <row r="12" spans="1:15" s="1" customFormat="1" ht="18" customHeight="1">
      <c r="A12" s="25">
        <v>7</v>
      </c>
      <c r="B12" s="12">
        <v>28</v>
      </c>
      <c r="C12" s="12">
        <v>403</v>
      </c>
      <c r="D12" s="11">
        <v>4</v>
      </c>
      <c r="E12" s="13" t="s">
        <v>18</v>
      </c>
      <c r="F12" s="12">
        <v>2.9</v>
      </c>
      <c r="G12" s="14">
        <v>102.3</v>
      </c>
      <c r="H12" s="15">
        <v>17.82</v>
      </c>
      <c r="I12" s="15">
        <v>84.48</v>
      </c>
      <c r="J12" s="16">
        <f t="shared" si="4"/>
        <v>5695.8797260862939</v>
      </c>
      <c r="K12" s="17">
        <f t="shared" si="5"/>
        <v>6897.3543558076208</v>
      </c>
      <c r="L12" s="26">
        <v>582688.49597862782</v>
      </c>
      <c r="M12" s="19"/>
      <c r="N12" s="18" t="s">
        <v>24</v>
      </c>
      <c r="O12" s="10"/>
    </row>
    <row r="13" spans="1:15" s="1" customFormat="1" ht="18" customHeight="1">
      <c r="A13" s="25">
        <v>8</v>
      </c>
      <c r="B13" s="12">
        <v>28</v>
      </c>
      <c r="C13" s="12">
        <v>203</v>
      </c>
      <c r="D13" s="11">
        <v>2</v>
      </c>
      <c r="E13" s="13" t="s">
        <v>18</v>
      </c>
      <c r="F13" s="12">
        <v>2.9</v>
      </c>
      <c r="G13" s="14">
        <v>102.3</v>
      </c>
      <c r="H13" s="15">
        <v>17.82</v>
      </c>
      <c r="I13" s="15">
        <v>84.48</v>
      </c>
      <c r="J13" s="16">
        <f t="shared" si="4"/>
        <v>5648.9600672806455</v>
      </c>
      <c r="K13" s="17">
        <f t="shared" si="5"/>
        <v>6840.5375814726567</v>
      </c>
      <c r="L13" s="26">
        <v>577888.61488281004</v>
      </c>
      <c r="M13" s="19"/>
      <c r="N13" s="18" t="s">
        <v>24</v>
      </c>
      <c r="O13" s="10"/>
    </row>
    <row r="14" spans="1:15" s="1" customFormat="1" ht="18" customHeight="1">
      <c r="A14" s="25">
        <v>9</v>
      </c>
      <c r="B14" s="12">
        <v>28</v>
      </c>
      <c r="C14" s="12">
        <v>1804</v>
      </c>
      <c r="D14" s="11">
        <v>18</v>
      </c>
      <c r="E14" s="13" t="s">
        <v>18</v>
      </c>
      <c r="F14" s="12">
        <v>2.9</v>
      </c>
      <c r="G14" s="14">
        <v>92.92</v>
      </c>
      <c r="H14" s="15">
        <v>16.190000000000001</v>
      </c>
      <c r="I14" s="15">
        <v>76.73</v>
      </c>
      <c r="J14" s="16">
        <f t="shared" ref="J14" si="6">L14/G14</f>
        <v>5958.4508321165686</v>
      </c>
      <c r="K14" s="17">
        <f t="shared" ref="K14" si="7">L14/I14</f>
        <v>7215.6816280499352</v>
      </c>
      <c r="L14" s="26">
        <v>553659.25132027152</v>
      </c>
      <c r="M14" s="19"/>
      <c r="N14" s="18" t="s">
        <v>24</v>
      </c>
      <c r="O14" s="10"/>
    </row>
    <row r="15" spans="1:15" s="1" customFormat="1" ht="18" customHeight="1">
      <c r="A15" s="25">
        <v>10</v>
      </c>
      <c r="B15" s="12">
        <v>28</v>
      </c>
      <c r="C15" s="12">
        <v>3305</v>
      </c>
      <c r="D15" s="11">
        <v>33</v>
      </c>
      <c r="E15" s="13" t="s">
        <v>18</v>
      </c>
      <c r="F15" s="12">
        <v>2.9</v>
      </c>
      <c r="G15" s="14">
        <v>101.09</v>
      </c>
      <c r="H15" s="15">
        <v>17.61</v>
      </c>
      <c r="I15" s="15">
        <v>83.48</v>
      </c>
      <c r="J15" s="16">
        <f>L15/G15</f>
        <v>6187.8030949537588</v>
      </c>
      <c r="K15" s="17">
        <f>L15/I15</f>
        <v>7493.1123007771375</v>
      </c>
      <c r="L15" s="26">
        <v>625525.0148688755</v>
      </c>
      <c r="M15" s="19"/>
      <c r="N15" s="18" t="s">
        <v>24</v>
      </c>
      <c r="O15" s="10"/>
    </row>
    <row r="16" spans="1:15" s="1" customFormat="1" ht="18" customHeight="1">
      <c r="A16" s="25">
        <v>11</v>
      </c>
      <c r="B16" s="12">
        <v>28</v>
      </c>
      <c r="C16" s="12">
        <v>1805</v>
      </c>
      <c r="D16" s="11">
        <v>18</v>
      </c>
      <c r="E16" s="13" t="s">
        <v>18</v>
      </c>
      <c r="F16" s="12">
        <v>2.9</v>
      </c>
      <c r="G16" s="14">
        <v>100.99</v>
      </c>
      <c r="H16" s="15">
        <v>17.59</v>
      </c>
      <c r="I16" s="15">
        <v>83.4</v>
      </c>
      <c r="J16" s="16">
        <f t="shared" ref="J16:J20" si="8">L16/G16</f>
        <v>6197.190177388924</v>
      </c>
      <c r="K16" s="17">
        <f t="shared" ref="K16:K20" si="9">L16/I16</f>
        <v>7504.2474342267069</v>
      </c>
      <c r="L16" s="26">
        <v>625854.23601450736</v>
      </c>
      <c r="M16" s="19"/>
      <c r="N16" s="18" t="s">
        <v>24</v>
      </c>
      <c r="O16" s="10"/>
    </row>
    <row r="17" spans="1:15" s="1" customFormat="1" ht="18" customHeight="1">
      <c r="A17" s="25">
        <v>12</v>
      </c>
      <c r="B17" s="12">
        <v>28</v>
      </c>
      <c r="C17" s="12">
        <v>1405</v>
      </c>
      <c r="D17" s="11">
        <v>14</v>
      </c>
      <c r="E17" s="13" t="s">
        <v>18</v>
      </c>
      <c r="F17" s="12">
        <v>2.9</v>
      </c>
      <c r="G17" s="14">
        <v>100.99</v>
      </c>
      <c r="H17" s="15">
        <v>17.59</v>
      </c>
      <c r="I17" s="15">
        <v>83.4</v>
      </c>
      <c r="J17" s="16">
        <f t="shared" si="8"/>
        <v>6220.6491478149319</v>
      </c>
      <c r="K17" s="17">
        <f t="shared" si="9"/>
        <v>7532.6541659212216</v>
      </c>
      <c r="L17" s="26">
        <v>628223.35743782995</v>
      </c>
      <c r="M17" s="19"/>
      <c r="N17" s="18" t="s">
        <v>24</v>
      </c>
      <c r="O17" s="10"/>
    </row>
    <row r="18" spans="1:15" s="1" customFormat="1" ht="18" customHeight="1">
      <c r="A18" s="25">
        <v>13</v>
      </c>
      <c r="B18" s="12">
        <v>28</v>
      </c>
      <c r="C18" s="12">
        <v>805</v>
      </c>
      <c r="D18" s="11">
        <v>8</v>
      </c>
      <c r="E18" s="13" t="s">
        <v>18</v>
      </c>
      <c r="F18" s="12">
        <v>2.9</v>
      </c>
      <c r="G18" s="14">
        <v>100.99</v>
      </c>
      <c r="H18" s="15">
        <v>17.59</v>
      </c>
      <c r="I18" s="15">
        <v>83.4</v>
      </c>
      <c r="J18" s="16">
        <f t="shared" si="8"/>
        <v>6103.3542956848933</v>
      </c>
      <c r="K18" s="17">
        <f t="shared" si="9"/>
        <v>7390.6205074486488</v>
      </c>
      <c r="L18" s="26">
        <v>616377.75032121735</v>
      </c>
      <c r="M18" s="19"/>
      <c r="N18" s="18" t="s">
        <v>24</v>
      </c>
      <c r="O18" s="10"/>
    </row>
    <row r="19" spans="1:15" s="1" customFormat="1" ht="18" customHeight="1">
      <c r="A19" s="25">
        <v>14</v>
      </c>
      <c r="B19" s="12">
        <v>28</v>
      </c>
      <c r="C19" s="12">
        <v>405</v>
      </c>
      <c r="D19" s="11">
        <v>4</v>
      </c>
      <c r="E19" s="13" t="s">
        <v>18</v>
      </c>
      <c r="F19" s="12">
        <v>2.9</v>
      </c>
      <c r="G19" s="14">
        <v>100.99</v>
      </c>
      <c r="H19" s="15">
        <v>17.59</v>
      </c>
      <c r="I19" s="15">
        <v>83.4</v>
      </c>
      <c r="J19" s="16">
        <f t="shared" si="8"/>
        <v>6009.5105891074691</v>
      </c>
      <c r="K19" s="17">
        <f t="shared" si="9"/>
        <v>7276.9841054432036</v>
      </c>
      <c r="L19" s="26">
        <v>606900.47439396323</v>
      </c>
      <c r="M19" s="19"/>
      <c r="N19" s="18" t="s">
        <v>24</v>
      </c>
      <c r="O19" s="10"/>
    </row>
    <row r="20" spans="1:15" s="1" customFormat="1" ht="18" customHeight="1">
      <c r="A20" s="25">
        <v>15</v>
      </c>
      <c r="B20" s="12">
        <v>28</v>
      </c>
      <c r="C20" s="12">
        <v>305</v>
      </c>
      <c r="D20" s="11">
        <v>3</v>
      </c>
      <c r="E20" s="13" t="s">
        <v>18</v>
      </c>
      <c r="F20" s="12">
        <v>2.9</v>
      </c>
      <c r="G20" s="14">
        <v>100.99</v>
      </c>
      <c r="H20" s="15">
        <v>17.59</v>
      </c>
      <c r="I20" s="15">
        <v>83.4</v>
      </c>
      <c r="J20" s="16">
        <f t="shared" si="8"/>
        <v>6611.6502462863064</v>
      </c>
      <c r="K20" s="17">
        <f t="shared" si="9"/>
        <v>8006.1218030270256</v>
      </c>
      <c r="L20" s="26">
        <v>667710.55837245402</v>
      </c>
      <c r="M20" s="19"/>
      <c r="N20" s="18" t="s">
        <v>24</v>
      </c>
      <c r="O20" s="10"/>
    </row>
    <row r="21" spans="1:15" s="1" customFormat="1" ht="18" customHeight="1">
      <c r="A21" s="25">
        <v>16</v>
      </c>
      <c r="B21" s="12">
        <v>28</v>
      </c>
      <c r="C21" s="12">
        <v>3306</v>
      </c>
      <c r="D21" s="11">
        <v>33</v>
      </c>
      <c r="E21" s="13" t="s">
        <v>18</v>
      </c>
      <c r="F21" s="12">
        <v>2.9</v>
      </c>
      <c r="G21" s="14">
        <v>113.81</v>
      </c>
      <c r="H21" s="15">
        <v>19.829999999999998</v>
      </c>
      <c r="I21" s="15">
        <v>93.98</v>
      </c>
      <c r="J21" s="16">
        <f t="shared" ref="J21:J29" si="10">L21/G21</f>
        <v>6216.2790697674409</v>
      </c>
      <c r="K21" s="17">
        <f t="shared" ref="K21:K29" si="11">L21/I21</f>
        <v>7527.9285053227541</v>
      </c>
      <c r="L21" s="26">
        <v>707474.72093023243</v>
      </c>
      <c r="M21" s="19"/>
      <c r="N21" s="18" t="s">
        <v>24</v>
      </c>
      <c r="O21" s="10"/>
    </row>
    <row r="22" spans="1:15" s="1" customFormat="1" ht="18" customHeight="1">
      <c r="A22" s="25">
        <v>17</v>
      </c>
      <c r="B22" s="12">
        <v>28</v>
      </c>
      <c r="C22" s="12">
        <v>3206</v>
      </c>
      <c r="D22" s="11">
        <v>32</v>
      </c>
      <c r="E22" s="13" t="s">
        <v>18</v>
      </c>
      <c r="F22" s="12">
        <v>2.9</v>
      </c>
      <c r="G22" s="14">
        <v>113.81</v>
      </c>
      <c r="H22" s="15">
        <v>19.829999999999998</v>
      </c>
      <c r="I22" s="15">
        <v>93.98</v>
      </c>
      <c r="J22" s="16">
        <f t="shared" si="10"/>
        <v>5692.260558686773</v>
      </c>
      <c r="K22" s="17">
        <f t="shared" si="11"/>
        <v>6893.3408617167661</v>
      </c>
      <c r="L22" s="26">
        <v>647836.17418414168</v>
      </c>
      <c r="M22" s="19"/>
      <c r="N22" s="18" t="s">
        <v>24</v>
      </c>
      <c r="O22" s="10"/>
    </row>
    <row r="23" spans="1:15" s="1" customFormat="1" ht="18" customHeight="1">
      <c r="A23" s="25">
        <v>18</v>
      </c>
      <c r="B23" s="12">
        <v>28</v>
      </c>
      <c r="C23" s="12">
        <v>2406</v>
      </c>
      <c r="D23" s="11">
        <v>24</v>
      </c>
      <c r="E23" s="13" t="s">
        <v>18</v>
      </c>
      <c r="F23" s="12">
        <v>2.9</v>
      </c>
      <c r="G23" s="14">
        <v>113.81</v>
      </c>
      <c r="H23" s="15">
        <v>19.829999999999998</v>
      </c>
      <c r="I23" s="15">
        <v>93.98</v>
      </c>
      <c r="J23" s="16">
        <f t="shared" si="10"/>
        <v>5887.0925226254285</v>
      </c>
      <c r="K23" s="17">
        <f t="shared" si="11"/>
        <v>7129.2828261332197</v>
      </c>
      <c r="L23" s="26">
        <v>670010</v>
      </c>
      <c r="M23" s="19"/>
      <c r="N23" s="18" t="s">
        <v>24</v>
      </c>
      <c r="O23" s="10"/>
    </row>
    <row r="24" spans="1:15" s="1" customFormat="1" ht="18" customHeight="1">
      <c r="A24" s="25">
        <v>19</v>
      </c>
      <c r="B24" s="12">
        <v>28</v>
      </c>
      <c r="C24" s="12">
        <v>1706</v>
      </c>
      <c r="D24" s="11">
        <v>17</v>
      </c>
      <c r="E24" s="13" t="s">
        <v>18</v>
      </c>
      <c r="F24" s="12">
        <v>2.9</v>
      </c>
      <c r="G24" s="14">
        <v>113.81</v>
      </c>
      <c r="H24" s="15">
        <v>19.829999999999998</v>
      </c>
      <c r="I24" s="15">
        <v>93.98</v>
      </c>
      <c r="J24" s="16">
        <f t="shared" si="10"/>
        <v>6279.0697674418598</v>
      </c>
      <c r="K24" s="17">
        <f t="shared" si="11"/>
        <v>7603.9681871947014</v>
      </c>
      <c r="L24" s="26">
        <v>714620.93023255805</v>
      </c>
      <c r="M24" s="19"/>
      <c r="N24" s="18" t="s">
        <v>24</v>
      </c>
      <c r="O24" s="10"/>
    </row>
    <row r="25" spans="1:15" s="1" customFormat="1" ht="18" customHeight="1">
      <c r="A25" s="25">
        <v>20</v>
      </c>
      <c r="B25" s="12">
        <v>28</v>
      </c>
      <c r="C25" s="12">
        <v>1406</v>
      </c>
      <c r="D25" s="11">
        <v>14</v>
      </c>
      <c r="E25" s="13" t="s">
        <v>18</v>
      </c>
      <c r="F25" s="12">
        <v>2.9</v>
      </c>
      <c r="G25" s="14">
        <v>113.81</v>
      </c>
      <c r="H25" s="15">
        <v>19.829999999999998</v>
      </c>
      <c r="I25" s="15">
        <v>93.98</v>
      </c>
      <c r="J25" s="16">
        <f t="shared" si="10"/>
        <v>6044.1615121777959</v>
      </c>
      <c r="K25" s="17">
        <f t="shared" si="11"/>
        <v>7319.4937401676416</v>
      </c>
      <c r="L25" s="26">
        <v>687886.021700955</v>
      </c>
      <c r="M25" s="19"/>
      <c r="N25" s="18" t="s">
        <v>24</v>
      </c>
      <c r="O25" s="10"/>
    </row>
    <row r="26" spans="1:15" s="1" customFormat="1" ht="18" customHeight="1">
      <c r="A26" s="25">
        <v>21</v>
      </c>
      <c r="B26" s="12">
        <v>28</v>
      </c>
      <c r="C26" s="12">
        <v>506</v>
      </c>
      <c r="D26" s="11">
        <v>5</v>
      </c>
      <c r="E26" s="13" t="s">
        <v>18</v>
      </c>
      <c r="F26" s="12">
        <v>2.9</v>
      </c>
      <c r="G26" s="14">
        <v>113.81</v>
      </c>
      <c r="H26" s="15">
        <v>19.829999999999998</v>
      </c>
      <c r="I26" s="15">
        <v>93.98</v>
      </c>
      <c r="J26" s="16">
        <f t="shared" si="10"/>
        <v>5856.480077856012</v>
      </c>
      <c r="K26" s="17">
        <f t="shared" si="11"/>
        <v>7092.2110838560629</v>
      </c>
      <c r="L26" s="26">
        <v>666525.99766079278</v>
      </c>
      <c r="M26" s="19"/>
      <c r="N26" s="18" t="s">
        <v>24</v>
      </c>
      <c r="O26" s="10"/>
    </row>
    <row r="27" spans="1:15" s="1" customFormat="1" ht="18" customHeight="1">
      <c r="A27" s="25">
        <v>22</v>
      </c>
      <c r="B27" s="12">
        <v>28</v>
      </c>
      <c r="C27" s="12">
        <v>406</v>
      </c>
      <c r="D27" s="11">
        <v>4</v>
      </c>
      <c r="E27" s="13" t="s">
        <v>18</v>
      </c>
      <c r="F27" s="12">
        <v>2.9</v>
      </c>
      <c r="G27" s="14">
        <v>113.81</v>
      </c>
      <c r="H27" s="15">
        <v>19.829999999999998</v>
      </c>
      <c r="I27" s="15">
        <v>93.98</v>
      </c>
      <c r="J27" s="16">
        <f t="shared" si="10"/>
        <v>5833.0251061527561</v>
      </c>
      <c r="K27" s="17">
        <f t="shared" si="11"/>
        <v>7063.8070582171222</v>
      </c>
      <c r="L27" s="26">
        <v>663856.58733124519</v>
      </c>
      <c r="M27" s="19"/>
      <c r="N27" s="18" t="s">
        <v>24</v>
      </c>
      <c r="O27" s="10"/>
    </row>
    <row r="28" spans="1:15" s="1" customFormat="1" ht="18" customHeight="1">
      <c r="A28" s="25">
        <v>23</v>
      </c>
      <c r="B28" s="12">
        <v>28</v>
      </c>
      <c r="C28" s="12">
        <v>306</v>
      </c>
      <c r="D28" s="11">
        <v>3</v>
      </c>
      <c r="E28" s="13" t="s">
        <v>18</v>
      </c>
      <c r="F28" s="12">
        <v>2.9</v>
      </c>
      <c r="G28" s="14">
        <v>113.81</v>
      </c>
      <c r="H28" s="15">
        <v>19.829999999999998</v>
      </c>
      <c r="I28" s="15">
        <v>93.98</v>
      </c>
      <c r="J28" s="16">
        <f t="shared" si="10"/>
        <v>6435.1610286235364</v>
      </c>
      <c r="K28" s="17">
        <f t="shared" si="11"/>
        <v>7792.9950698834282</v>
      </c>
      <c r="L28" s="26">
        <v>732385.67666764464</v>
      </c>
      <c r="M28" s="19"/>
      <c r="N28" s="18" t="s">
        <v>24</v>
      </c>
      <c r="O28" s="10"/>
    </row>
    <row r="29" spans="1:15" s="1" customFormat="1" ht="18" customHeight="1">
      <c r="A29" s="25">
        <v>24</v>
      </c>
      <c r="B29" s="12">
        <v>28</v>
      </c>
      <c r="C29" s="12">
        <v>206</v>
      </c>
      <c r="D29" s="11">
        <v>2</v>
      </c>
      <c r="E29" s="13" t="s">
        <v>18</v>
      </c>
      <c r="F29" s="12">
        <v>2.9</v>
      </c>
      <c r="G29" s="14">
        <v>113.81</v>
      </c>
      <c r="H29" s="15">
        <v>19.829999999999998</v>
      </c>
      <c r="I29" s="15">
        <v>93.98</v>
      </c>
      <c r="J29" s="16">
        <f t="shared" si="10"/>
        <v>5786.1012758476654</v>
      </c>
      <c r="K29" s="17">
        <f t="shared" si="11"/>
        <v>7006.9821898725559</v>
      </c>
      <c r="L29" s="26">
        <v>658516.18620422285</v>
      </c>
      <c r="M29" s="19"/>
      <c r="N29" s="18" t="s">
        <v>24</v>
      </c>
      <c r="O29" s="10"/>
    </row>
    <row r="30" spans="1:15" s="1" customFormat="1" ht="18" customHeight="1">
      <c r="A30" s="33" t="s">
        <v>19</v>
      </c>
      <c r="B30" s="33"/>
      <c r="C30" s="33"/>
      <c r="D30" s="33"/>
      <c r="E30" s="33"/>
      <c r="F30" s="33"/>
      <c r="G30" s="20">
        <f>SUM(G6:G29)</f>
        <v>2566.6099999999992</v>
      </c>
      <c r="H30" s="21">
        <f>SUM(H6:H29)</f>
        <v>447.14999999999981</v>
      </c>
      <c r="I30" s="22">
        <f>SUM(I6:I29)</f>
        <v>2119.4600000000005</v>
      </c>
      <c r="J30" s="23">
        <f>L30/G30</f>
        <v>6045.0034935240528</v>
      </c>
      <c r="K30" s="20">
        <f>L30/I30</f>
        <v>7320.3393395080639</v>
      </c>
      <c r="L30" s="23">
        <f>SUM(L6:L29)</f>
        <v>15515166.416513765</v>
      </c>
      <c r="M30" s="19"/>
      <c r="N30" s="18"/>
      <c r="O30" s="10"/>
    </row>
    <row r="31" spans="1:15" s="1" customFormat="1" ht="32.1" customHeight="1">
      <c r="A31" s="34" t="s">
        <v>28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1" customFormat="1" ht="57" customHeight="1">
      <c r="A32" s="30" t="s">
        <v>20</v>
      </c>
      <c r="B32" s="31"/>
      <c r="C32" s="31"/>
      <c r="D32" s="31"/>
      <c r="E32" s="31"/>
      <c r="F32" s="31"/>
      <c r="G32" s="32"/>
      <c r="H32" s="31"/>
      <c r="I32" s="31"/>
      <c r="J32" s="31"/>
      <c r="K32" s="31"/>
      <c r="L32" s="31"/>
      <c r="M32" s="31"/>
      <c r="N32" s="31"/>
      <c r="O32" s="31"/>
    </row>
    <row r="33" spans="1:15" s="1" customFormat="1" ht="16.5" customHeight="1">
      <c r="A33" s="27" t="s">
        <v>21</v>
      </c>
      <c r="B33" s="27"/>
      <c r="C33" s="27"/>
      <c r="D33" s="27"/>
      <c r="E33" s="27"/>
      <c r="F33" s="5"/>
      <c r="G33" s="6"/>
      <c r="H33" s="5"/>
      <c r="I33" s="5"/>
      <c r="J33" s="5"/>
      <c r="K33" s="27" t="s">
        <v>22</v>
      </c>
      <c r="L33" s="27"/>
      <c r="M33" s="5"/>
      <c r="N33" s="7"/>
      <c r="O33" s="7"/>
    </row>
    <row r="34" spans="1:15" s="1" customFormat="1" ht="23.25" customHeight="1">
      <c r="A34" s="27" t="s">
        <v>29</v>
      </c>
      <c r="B34" s="27"/>
      <c r="C34" s="27"/>
      <c r="D34" s="27"/>
      <c r="E34" s="27"/>
      <c r="F34" s="7"/>
      <c r="G34" s="8"/>
      <c r="H34" s="7"/>
      <c r="I34" s="7"/>
      <c r="J34" s="7"/>
      <c r="K34" s="27" t="s">
        <v>23</v>
      </c>
      <c r="L34" s="27"/>
      <c r="M34" s="5"/>
      <c r="N34" s="7"/>
      <c r="O34" s="7"/>
    </row>
    <row r="35" spans="1:15" s="1" customFormat="1" ht="24.95" customHeight="1">
      <c r="A35" s="27" t="s">
        <v>27</v>
      </c>
      <c r="B35" s="27"/>
      <c r="C35" s="27"/>
      <c r="D35" s="27"/>
      <c r="E35" s="27"/>
      <c r="G35" s="9"/>
    </row>
    <row r="36" spans="1:15" s="1" customFormat="1" ht="24.95" customHeight="1">
      <c r="G36" s="9"/>
    </row>
  </sheetData>
  <mergeCells count="28">
    <mergeCell ref="N4:N5"/>
    <mergeCell ref="O4:O5"/>
    <mergeCell ref="A31:O31"/>
    <mergeCell ref="A1:B1"/>
    <mergeCell ref="A2:O2"/>
    <mergeCell ref="A3:H3"/>
    <mergeCell ref="I3:J3"/>
    <mergeCell ref="K3:L3"/>
    <mergeCell ref="M4:M5"/>
    <mergeCell ref="F4:F5"/>
    <mergeCell ref="G4:G5"/>
    <mergeCell ref="L4:L5"/>
    <mergeCell ref="A35:E35"/>
    <mergeCell ref="A4:A5"/>
    <mergeCell ref="B4:B5"/>
    <mergeCell ref="C4:C5"/>
    <mergeCell ref="D4:D5"/>
    <mergeCell ref="E4:E5"/>
    <mergeCell ref="A32:O32"/>
    <mergeCell ref="H4:H5"/>
    <mergeCell ref="I4:I5"/>
    <mergeCell ref="A34:E34"/>
    <mergeCell ref="K34:L34"/>
    <mergeCell ref="A30:F30"/>
    <mergeCell ref="A33:E33"/>
    <mergeCell ref="K33:L33"/>
    <mergeCell ref="J4:J5"/>
    <mergeCell ref="K4:K5"/>
  </mergeCells>
  <phoneticPr fontId="9" type="noConversion"/>
  <pageMargins left="0.31" right="0.16" top="0.68" bottom="0.53" header="0.16" footer="0.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revision>1</cp:revision>
  <cp:lastPrinted>2024-04-03T03:03:40Z</cp:lastPrinted>
  <dcterms:created xsi:type="dcterms:W3CDTF">2011-04-26T02:07:47Z</dcterms:created>
  <dcterms:modified xsi:type="dcterms:W3CDTF">2024-04-03T03:10:08Z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