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1号楼" sheetId="1" r:id="rId1"/>
  </sheets>
  <definedNames>
    <definedName name="_xlnm._FilterDatabase" localSheetId="0" hidden="1">'1号楼'!$A$5:$O$19</definedName>
    <definedName name="_xlnm.Print_Titles" localSheetId="0">'1号楼'!$4:$5</definedName>
  </definedNames>
  <calcPr calcId="124519"/>
</workbook>
</file>

<file path=xl/calcChain.xml><?xml version="1.0" encoding="utf-8"?>
<calcChain xmlns="http://schemas.openxmlformats.org/spreadsheetml/2006/main">
  <c r="L14" i="1"/>
  <c r="K14" s="1"/>
  <c r="I14"/>
  <c r="H14"/>
  <c r="G14"/>
  <c r="K13"/>
  <c r="J13"/>
  <c r="K12"/>
  <c r="J12"/>
  <c r="K11"/>
  <c r="J11"/>
  <c r="K10"/>
  <c r="J10"/>
  <c r="K9"/>
  <c r="J9"/>
  <c r="K8"/>
  <c r="J8"/>
  <c r="K7"/>
  <c r="J7"/>
  <c r="K6"/>
  <c r="J6"/>
  <c r="J14" l="1"/>
</calcChain>
</file>

<file path=xl/sharedStrings.xml><?xml version="1.0" encoding="utf-8"?>
<sst xmlns="http://schemas.openxmlformats.org/spreadsheetml/2006/main" count="75" uniqueCount="47">
  <si>
    <t>附件2</t>
  </si>
  <si>
    <t>清远市新建商品住房销售价格备案表</t>
  </si>
  <si>
    <t>房地产开发企业名称或中介服务机构名称：清远市长辉投资有限公司</t>
    <phoneticPr fontId="6" type="noConversion"/>
  </si>
  <si>
    <t>项目(楼盘)名称：东域紫荆园</t>
    <phoneticPr fontId="6" type="noConversion"/>
  </si>
  <si>
    <t>序号</t>
  </si>
  <si>
    <t>幢（栋）号</t>
  </si>
  <si>
    <t>房号</t>
  </si>
  <si>
    <t>楼层(F)</t>
  </si>
  <si>
    <t>户型</t>
  </si>
  <si>
    <t>层高（m)</t>
  </si>
  <si>
    <t>建筑  面积（㎡）</t>
    <phoneticPr fontId="6" type="noConversion"/>
  </si>
  <si>
    <t>分摊的共有建筑面积（㎡）</t>
  </si>
  <si>
    <t>套内建筑面积（㎡）</t>
  </si>
  <si>
    <t>建筑面积单价   （元/㎡）</t>
    <phoneticPr fontId="6" type="noConversion"/>
  </si>
  <si>
    <t>套内建筑面积销售单价（元/㎡）</t>
  </si>
  <si>
    <t>总售价(元)</t>
  </si>
  <si>
    <t>优惠折扣及其条件</t>
  </si>
  <si>
    <t>销售
状态</t>
  </si>
  <si>
    <t>备注</t>
  </si>
  <si>
    <t>1号楼</t>
  </si>
  <si>
    <t>206</t>
  </si>
  <si>
    <t>2</t>
  </si>
  <si>
    <t>两房两厅一卫</t>
  </si>
  <si>
    <t>3米</t>
  </si>
  <si>
    <t>未售</t>
  </si>
  <si>
    <t>306</t>
  </si>
  <si>
    <t>3</t>
  </si>
  <si>
    <t>806</t>
  </si>
  <si>
    <t>8</t>
  </si>
  <si>
    <t>1406</t>
  </si>
  <si>
    <t>14</t>
  </si>
  <si>
    <t>1506</t>
  </si>
  <si>
    <t>15</t>
  </si>
  <si>
    <t>1706</t>
  </si>
  <si>
    <t>17</t>
  </si>
  <si>
    <t>1806</t>
  </si>
  <si>
    <t>18</t>
  </si>
  <si>
    <t>1906</t>
  </si>
  <si>
    <t>19</t>
  </si>
  <si>
    <t>本楼栋总面积/均价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</si>
  <si>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6" type="noConversion"/>
  </si>
  <si>
    <t>备案机关：</t>
  </si>
  <si>
    <t>企业物价员：</t>
  </si>
  <si>
    <t>价格举报投诉电话：12345</t>
    <phoneticPr fontId="3" type="noConversion"/>
  </si>
  <si>
    <t>企业投诉电话：</t>
  </si>
  <si>
    <t>本表一式两份</t>
  </si>
  <si>
    <t xml:space="preserve">   本栋销售住宅共8套，销售住宅总建筑面积：608.32㎡，套内面积：491.04㎡，分摊面积：117.28㎡，原待售单元备案均价：6481元/㎡（建筑面积），现调整为：6349元/㎡（建筑面积）、7865元/㎡（套内建筑面积）。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</si>
</sst>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quotePrefix="1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1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S16" sqref="S16"/>
    </sheetView>
  </sheetViews>
  <sheetFormatPr defaultColWidth="9" defaultRowHeight="14.25"/>
  <cols>
    <col min="1" max="1" width="4.25" style="2" customWidth="1"/>
    <col min="2" max="2" width="8.375" style="2" customWidth="1"/>
    <col min="3" max="3" width="6.125" style="2" customWidth="1"/>
    <col min="4" max="4" width="3.875" style="2" customWidth="1"/>
    <col min="5" max="5" width="12.75" style="2" customWidth="1"/>
    <col min="6" max="6" width="5.25" style="3" customWidth="1"/>
    <col min="7" max="8" width="9.5" style="2" customWidth="1"/>
    <col min="9" max="10" width="8.75" style="2" customWidth="1"/>
    <col min="11" max="11" width="11.25" style="2" customWidth="1"/>
    <col min="12" max="12" width="9.5" style="2" customWidth="1"/>
    <col min="13" max="13" width="11.75" style="2" customWidth="1"/>
    <col min="14" max="14" width="5.375" style="2" customWidth="1"/>
    <col min="15" max="15" width="19.625" style="2" customWidth="1"/>
    <col min="16" max="16384" width="9" style="2"/>
  </cols>
  <sheetData>
    <row r="1" spans="1:15" ht="18" customHeight="1">
      <c r="A1" s="1" t="s">
        <v>0</v>
      </c>
      <c r="B1" s="1"/>
    </row>
    <row r="2" spans="1:15" ht="24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" customHeight="1">
      <c r="A3" s="5" t="s">
        <v>2</v>
      </c>
      <c r="B3" s="6"/>
      <c r="C3" s="6"/>
      <c r="D3" s="6"/>
      <c r="E3" s="6"/>
      <c r="F3" s="7"/>
      <c r="G3" s="8"/>
      <c r="H3" s="8"/>
      <c r="K3" s="9" t="s">
        <v>3</v>
      </c>
      <c r="M3" s="8"/>
      <c r="N3" s="10"/>
      <c r="O3" s="10"/>
    </row>
    <row r="4" spans="1:15" ht="27.75" customHeight="1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1" t="s">
        <v>18</v>
      </c>
    </row>
    <row r="5" spans="1: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</row>
    <row r="6" spans="1:15" s="17" customFormat="1" ht="20.25" customHeight="1">
      <c r="A6" s="13">
        <v>1</v>
      </c>
      <c r="B6" s="13" t="s">
        <v>19</v>
      </c>
      <c r="C6" s="13" t="s">
        <v>20</v>
      </c>
      <c r="D6" s="14" t="s">
        <v>21</v>
      </c>
      <c r="E6" s="14" t="s">
        <v>22</v>
      </c>
      <c r="F6" s="13" t="s">
        <v>23</v>
      </c>
      <c r="G6" s="15">
        <v>76.040000000000006</v>
      </c>
      <c r="H6" s="13">
        <v>14.660000000000004</v>
      </c>
      <c r="I6" s="15">
        <v>61.38</v>
      </c>
      <c r="J6" s="15">
        <f t="shared" ref="J6:J14" si="0">ROUND(L6/G6,0)</f>
        <v>5700</v>
      </c>
      <c r="K6" s="15">
        <f t="shared" ref="K6:K14" si="1">ROUND(L6/I6,0)</f>
        <v>7061</v>
      </c>
      <c r="L6" s="15">
        <v>433390</v>
      </c>
      <c r="M6" s="15"/>
      <c r="N6" s="15" t="s">
        <v>24</v>
      </c>
      <c r="O6" s="16"/>
    </row>
    <row r="7" spans="1:15" s="17" customFormat="1" ht="20.25" customHeight="1">
      <c r="A7" s="13">
        <v>2</v>
      </c>
      <c r="B7" s="13" t="s">
        <v>19</v>
      </c>
      <c r="C7" s="13" t="s">
        <v>25</v>
      </c>
      <c r="D7" s="14" t="s">
        <v>26</v>
      </c>
      <c r="E7" s="14" t="s">
        <v>22</v>
      </c>
      <c r="F7" s="13" t="s">
        <v>23</v>
      </c>
      <c r="G7" s="15">
        <v>76.040000000000006</v>
      </c>
      <c r="H7" s="13">
        <v>14.660000000000004</v>
      </c>
      <c r="I7" s="15">
        <v>61.38</v>
      </c>
      <c r="J7" s="15">
        <f t="shared" si="0"/>
        <v>7596</v>
      </c>
      <c r="K7" s="15">
        <f t="shared" si="1"/>
        <v>9410</v>
      </c>
      <c r="L7" s="15">
        <v>577588</v>
      </c>
      <c r="M7" s="15"/>
      <c r="N7" s="15" t="s">
        <v>24</v>
      </c>
      <c r="O7" s="16"/>
    </row>
    <row r="8" spans="1:15" s="17" customFormat="1" ht="20.25" customHeight="1">
      <c r="A8" s="13">
        <v>3</v>
      </c>
      <c r="B8" s="13" t="s">
        <v>19</v>
      </c>
      <c r="C8" s="13" t="s">
        <v>27</v>
      </c>
      <c r="D8" s="14" t="s">
        <v>28</v>
      </c>
      <c r="E8" s="14" t="s">
        <v>22</v>
      </c>
      <c r="F8" s="13" t="s">
        <v>23</v>
      </c>
      <c r="G8" s="15">
        <v>76.040000000000006</v>
      </c>
      <c r="H8" s="13">
        <v>14.660000000000004</v>
      </c>
      <c r="I8" s="15">
        <v>61.38</v>
      </c>
      <c r="J8" s="15">
        <f t="shared" si="0"/>
        <v>6296</v>
      </c>
      <c r="K8" s="15">
        <f t="shared" si="1"/>
        <v>7800</v>
      </c>
      <c r="L8" s="15">
        <v>478771</v>
      </c>
      <c r="M8" s="15"/>
      <c r="N8" s="15" t="s">
        <v>24</v>
      </c>
      <c r="O8" s="16"/>
    </row>
    <row r="9" spans="1:15" s="17" customFormat="1" ht="20.25" customHeight="1">
      <c r="A9" s="13">
        <v>4</v>
      </c>
      <c r="B9" s="13" t="s">
        <v>19</v>
      </c>
      <c r="C9" s="13" t="s">
        <v>29</v>
      </c>
      <c r="D9" s="14" t="s">
        <v>30</v>
      </c>
      <c r="E9" s="14" t="s">
        <v>22</v>
      </c>
      <c r="F9" s="13" t="s">
        <v>23</v>
      </c>
      <c r="G9" s="15">
        <v>76.040000000000006</v>
      </c>
      <c r="H9" s="13">
        <v>14.660000000000004</v>
      </c>
      <c r="I9" s="15">
        <v>61.38</v>
      </c>
      <c r="J9" s="15">
        <f t="shared" si="0"/>
        <v>5978</v>
      </c>
      <c r="K9" s="15">
        <f t="shared" si="1"/>
        <v>7406</v>
      </c>
      <c r="L9" s="15">
        <v>454583</v>
      </c>
      <c r="M9" s="15"/>
      <c r="N9" s="15" t="s">
        <v>24</v>
      </c>
      <c r="O9" s="16"/>
    </row>
    <row r="10" spans="1:15" s="17" customFormat="1" ht="20.25" customHeight="1">
      <c r="A10" s="13">
        <v>5</v>
      </c>
      <c r="B10" s="13" t="s">
        <v>19</v>
      </c>
      <c r="C10" s="13" t="s">
        <v>31</v>
      </c>
      <c r="D10" s="14" t="s">
        <v>32</v>
      </c>
      <c r="E10" s="14" t="s">
        <v>22</v>
      </c>
      <c r="F10" s="13" t="s">
        <v>23</v>
      </c>
      <c r="G10" s="15">
        <v>76.040000000000006</v>
      </c>
      <c r="H10" s="13">
        <v>14.660000000000004</v>
      </c>
      <c r="I10" s="15">
        <v>61.38</v>
      </c>
      <c r="J10" s="15">
        <f t="shared" si="0"/>
        <v>6468</v>
      </c>
      <c r="K10" s="15">
        <f t="shared" si="1"/>
        <v>8013</v>
      </c>
      <c r="L10" s="15">
        <v>491842</v>
      </c>
      <c r="M10" s="15"/>
      <c r="N10" s="15" t="s">
        <v>24</v>
      </c>
      <c r="O10" s="16"/>
    </row>
    <row r="11" spans="1:15" s="17" customFormat="1" ht="20.25" customHeight="1">
      <c r="A11" s="13">
        <v>6</v>
      </c>
      <c r="B11" s="13" t="s">
        <v>19</v>
      </c>
      <c r="C11" s="13" t="s">
        <v>33</v>
      </c>
      <c r="D11" s="14" t="s">
        <v>34</v>
      </c>
      <c r="E11" s="14" t="s">
        <v>22</v>
      </c>
      <c r="F11" s="13" t="s">
        <v>23</v>
      </c>
      <c r="G11" s="15">
        <v>76.040000000000006</v>
      </c>
      <c r="H11" s="13">
        <v>14.660000000000004</v>
      </c>
      <c r="I11" s="15">
        <v>61.38</v>
      </c>
      <c r="J11" s="15">
        <f t="shared" si="0"/>
        <v>6486</v>
      </c>
      <c r="K11" s="15">
        <f t="shared" si="1"/>
        <v>8035</v>
      </c>
      <c r="L11" s="15">
        <v>493214</v>
      </c>
      <c r="M11" s="15"/>
      <c r="N11" s="15" t="s">
        <v>24</v>
      </c>
      <c r="O11" s="16"/>
    </row>
    <row r="12" spans="1:15" s="17" customFormat="1" ht="20.25" customHeight="1">
      <c r="A12" s="13">
        <v>7</v>
      </c>
      <c r="B12" s="13" t="s">
        <v>19</v>
      </c>
      <c r="C12" s="13" t="s">
        <v>35</v>
      </c>
      <c r="D12" s="14" t="s">
        <v>36</v>
      </c>
      <c r="E12" s="14" t="s">
        <v>22</v>
      </c>
      <c r="F12" s="13" t="s">
        <v>23</v>
      </c>
      <c r="G12" s="15">
        <v>76.040000000000006</v>
      </c>
      <c r="H12" s="13">
        <v>14.660000000000004</v>
      </c>
      <c r="I12" s="15">
        <v>61.38</v>
      </c>
      <c r="J12" s="15">
        <f t="shared" si="0"/>
        <v>6266</v>
      </c>
      <c r="K12" s="15">
        <f t="shared" si="1"/>
        <v>7763</v>
      </c>
      <c r="L12" s="15">
        <v>476502</v>
      </c>
      <c r="M12" s="15"/>
      <c r="N12" s="15" t="s">
        <v>24</v>
      </c>
      <c r="O12" s="16"/>
    </row>
    <row r="13" spans="1:15" s="17" customFormat="1" ht="20.25" customHeight="1">
      <c r="A13" s="13">
        <v>8</v>
      </c>
      <c r="B13" s="13" t="s">
        <v>19</v>
      </c>
      <c r="C13" s="13" t="s">
        <v>37</v>
      </c>
      <c r="D13" s="14" t="s">
        <v>38</v>
      </c>
      <c r="E13" s="14" t="s">
        <v>22</v>
      </c>
      <c r="F13" s="13" t="s">
        <v>23</v>
      </c>
      <c r="G13" s="15">
        <v>76.040000000000006</v>
      </c>
      <c r="H13" s="13">
        <v>14.660000000000004</v>
      </c>
      <c r="I13" s="15">
        <v>61.38</v>
      </c>
      <c r="J13" s="15">
        <f t="shared" si="0"/>
        <v>5998</v>
      </c>
      <c r="K13" s="15">
        <f t="shared" si="1"/>
        <v>7430</v>
      </c>
      <c r="L13" s="15">
        <v>456081</v>
      </c>
      <c r="M13" s="15"/>
      <c r="N13" s="15" t="s">
        <v>24</v>
      </c>
      <c r="O13" s="16"/>
    </row>
    <row r="14" spans="1:15" s="3" customFormat="1" ht="24.95" customHeight="1">
      <c r="A14" s="18" t="s">
        <v>39</v>
      </c>
      <c r="B14" s="18"/>
      <c r="C14" s="18"/>
      <c r="D14" s="18"/>
      <c r="E14" s="18"/>
      <c r="F14" s="18"/>
      <c r="G14" s="19">
        <f>SUM(G6:G13)</f>
        <v>608.32000000000005</v>
      </c>
      <c r="H14" s="19">
        <f t="shared" ref="H14:I14" si="2">SUM(H6:H13)</f>
        <v>117.28</v>
      </c>
      <c r="I14" s="19">
        <f t="shared" si="2"/>
        <v>491.04</v>
      </c>
      <c r="J14" s="20">
        <f t="shared" si="0"/>
        <v>6349</v>
      </c>
      <c r="K14" s="20">
        <f t="shared" si="1"/>
        <v>7865</v>
      </c>
      <c r="L14" s="21">
        <f>SUM(L6:L13)</f>
        <v>3861971</v>
      </c>
      <c r="M14" s="19"/>
      <c r="N14" s="22"/>
      <c r="O14" s="23"/>
    </row>
    <row r="15" spans="1:15" s="3" customFormat="1" ht="32.1" customHeight="1">
      <c r="A15" s="24" t="s">
        <v>46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s="3" customFormat="1" ht="54" customHeight="1">
      <c r="A16" s="27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3" customFormat="1" ht="13.5" customHeight="1">
      <c r="A17" s="29" t="s">
        <v>41</v>
      </c>
      <c r="B17" s="29"/>
      <c r="C17" s="29"/>
      <c r="D17" s="29"/>
      <c r="E17" s="29"/>
      <c r="F17" s="30"/>
      <c r="G17" s="31"/>
      <c r="H17" s="31"/>
      <c r="I17" s="31"/>
      <c r="J17" s="31"/>
      <c r="K17" s="29" t="s">
        <v>42</v>
      </c>
      <c r="L17" s="29"/>
      <c r="M17" s="31"/>
      <c r="N17" s="32"/>
      <c r="O17" s="32"/>
    </row>
    <row r="18" spans="1:15" s="3" customFormat="1" ht="13.5" customHeight="1">
      <c r="A18" s="29" t="s">
        <v>43</v>
      </c>
      <c r="B18" s="29"/>
      <c r="C18" s="29"/>
      <c r="D18" s="29"/>
      <c r="E18" s="29"/>
      <c r="F18" s="30"/>
      <c r="G18" s="32"/>
      <c r="H18" s="32"/>
      <c r="I18" s="32"/>
      <c r="J18" s="32"/>
      <c r="K18" s="29" t="s">
        <v>44</v>
      </c>
      <c r="L18" s="29"/>
      <c r="M18" s="31"/>
      <c r="N18" s="32"/>
      <c r="O18" s="32"/>
    </row>
    <row r="19" spans="1:15" s="3" customFormat="1" ht="13.5" customHeight="1">
      <c r="A19" s="29" t="s">
        <v>45</v>
      </c>
      <c r="B19" s="29"/>
      <c r="C19" s="29"/>
      <c r="D19" s="29"/>
      <c r="E19" s="29"/>
    </row>
  </sheetData>
  <autoFilter ref="A5:O19"/>
  <mergeCells count="25">
    <mergeCell ref="A18:E18"/>
    <mergeCell ref="K18:L18"/>
    <mergeCell ref="A19:E19"/>
    <mergeCell ref="O4:O5"/>
    <mergeCell ref="A14:F14"/>
    <mergeCell ref="A15:O15"/>
    <mergeCell ref="A16:O16"/>
    <mergeCell ref="A17:E17"/>
    <mergeCell ref="K17:L17"/>
    <mergeCell ref="I4:I5"/>
    <mergeCell ref="J4:J5"/>
    <mergeCell ref="K4:K5"/>
    <mergeCell ref="L4:L5"/>
    <mergeCell ref="M4:M5"/>
    <mergeCell ref="N4:N5"/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47244094488188981" right="0.31496062992125984" top="0.54" bottom="0.48" header="0.19685039370078741" footer="0.19685039370078741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1号楼</vt:lpstr>
      <vt:lpstr>'1号楼'!Print_Titles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2024-04-07T05:53:01Z</cp:lastPrinted>
  <dcterms:created xsi:type="dcterms:W3CDTF">2024-04-07T05:47:38Z</dcterms:created>
  <dcterms:modified xsi:type="dcterms:W3CDTF">2024-04-07T05:53:41Z</dcterms:modified>
</cp:coreProperties>
</file>